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700" activeTab="1"/>
  </bookViews>
  <sheets>
    <sheet name="Relevé" sheetId="1" r:id="rId1"/>
    <sheet name="Engt; Resultats" sheetId="2" r:id="rId2"/>
  </sheets>
  <definedNames>
    <definedName name="_xlnm.Print_Titles" localSheetId="1">'Engt; Resultats'!$1:$6</definedName>
  </definedNames>
  <calcPr fullCalcOnLoad="1"/>
</workbook>
</file>

<file path=xl/sharedStrings.xml><?xml version="1.0" encoding="utf-8"?>
<sst xmlns="http://schemas.openxmlformats.org/spreadsheetml/2006/main" count="273" uniqueCount="110">
  <si>
    <t>DUVAL</t>
  </si>
  <si>
    <t>Bertrand</t>
  </si>
  <si>
    <t>Philippe</t>
  </si>
  <si>
    <t>VARNIERE</t>
  </si>
  <si>
    <t>Sylvain</t>
  </si>
  <si>
    <t>BABEL</t>
  </si>
  <si>
    <t>Thierry</t>
  </si>
  <si>
    <t>SCHOLIVE</t>
  </si>
  <si>
    <t>GIRARDI</t>
  </si>
  <si>
    <t>Pascal</t>
  </si>
  <si>
    <t>Isabelle</t>
  </si>
  <si>
    <t>CANDAS</t>
  </si>
  <si>
    <t>Carine</t>
  </si>
  <si>
    <t>François</t>
  </si>
  <si>
    <t>Marion</t>
  </si>
  <si>
    <t>Olivier</t>
  </si>
  <si>
    <t>GRENET</t>
  </si>
  <si>
    <t>GIACOMAZZO</t>
  </si>
  <si>
    <t>Juliette</t>
  </si>
  <si>
    <t>VALENTIN</t>
  </si>
  <si>
    <t>PONCE</t>
  </si>
  <si>
    <t>Jacques olivier</t>
  </si>
  <si>
    <t>LEMETAIS</t>
  </si>
  <si>
    <t>RIMBERT</t>
  </si>
  <si>
    <t>Stéphane</t>
  </si>
  <si>
    <t>AUBOURG</t>
  </si>
  <si>
    <t>N° Licence</t>
  </si>
  <si>
    <t>Nom</t>
  </si>
  <si>
    <t>Prenom</t>
  </si>
  <si>
    <t>Date naissance</t>
  </si>
  <si>
    <t>Categorie</t>
  </si>
  <si>
    <t>H/F</t>
  </si>
  <si>
    <t>Année naissance</t>
  </si>
  <si>
    <t>Catégorie</t>
  </si>
  <si>
    <t>Épreuve</t>
  </si>
  <si>
    <t>Temps engagement</t>
  </si>
  <si>
    <t>Temps réalisé</t>
  </si>
  <si>
    <t>C1</t>
  </si>
  <si>
    <r>
      <t>COMPÉTITION :</t>
    </r>
    <r>
      <rPr>
        <b/>
        <sz val="16"/>
        <rFont val="Arial"/>
        <family val="2"/>
      </rPr>
      <t xml:space="preserve"> </t>
    </r>
  </si>
  <si>
    <t>DATE :</t>
  </si>
  <si>
    <t>LIEU:</t>
  </si>
  <si>
    <t>C2</t>
  </si>
  <si>
    <t>C3</t>
  </si>
  <si>
    <t>C4</t>
  </si>
  <si>
    <t>C5</t>
  </si>
  <si>
    <t>C6</t>
  </si>
  <si>
    <t>C8</t>
  </si>
  <si>
    <t>Podium</t>
  </si>
  <si>
    <t>SEILLE</t>
  </si>
  <si>
    <t>Aurelie</t>
  </si>
  <si>
    <t>Nom  /  Prenom</t>
  </si>
  <si>
    <t>50 NL</t>
  </si>
  <si>
    <t xml:space="preserve">  /  </t>
  </si>
  <si>
    <t>100 NL</t>
  </si>
  <si>
    <t>200 NL</t>
  </si>
  <si>
    <t>400 NL</t>
  </si>
  <si>
    <t>800 NL</t>
  </si>
  <si>
    <t>1500 NL</t>
  </si>
  <si>
    <t>50 PAP</t>
  </si>
  <si>
    <t>100 PAP</t>
  </si>
  <si>
    <t>200 PAP</t>
  </si>
  <si>
    <t>50 BRASSE</t>
  </si>
  <si>
    <t>100 BRASSE</t>
  </si>
  <si>
    <t>200 BRASSE</t>
  </si>
  <si>
    <t>50 DOS</t>
  </si>
  <si>
    <t>100 DOS</t>
  </si>
  <si>
    <t>200 DOS</t>
  </si>
  <si>
    <t>100 4N</t>
  </si>
  <si>
    <t>200 4N</t>
  </si>
  <si>
    <t>400 4N</t>
  </si>
  <si>
    <t>1er</t>
  </si>
  <si>
    <t>2ème</t>
  </si>
  <si>
    <t>3ème</t>
  </si>
  <si>
    <t>Nbr:</t>
  </si>
  <si>
    <t>Prix:</t>
  </si>
  <si>
    <t>eng indiv :</t>
  </si>
  <si>
    <t>eng relais :</t>
  </si>
  <si>
    <t>TOTAL:</t>
  </si>
  <si>
    <t>TETEREL</t>
  </si>
  <si>
    <t>Eric</t>
  </si>
  <si>
    <t>lise</t>
  </si>
  <si>
    <t>DAVID</t>
  </si>
  <si>
    <t>Mathieu</t>
  </si>
  <si>
    <t>Marie Line</t>
  </si>
  <si>
    <t>LANDREAU</t>
  </si>
  <si>
    <t>Cécile</t>
  </si>
  <si>
    <t>LECOUTEUR</t>
  </si>
  <si>
    <t>Maxime</t>
  </si>
  <si>
    <t>AVENEL</t>
  </si>
  <si>
    <t>Christophe</t>
  </si>
  <si>
    <t>GUERIN</t>
  </si>
  <si>
    <t>F</t>
  </si>
  <si>
    <t>H</t>
  </si>
  <si>
    <t>SAILLOT</t>
  </si>
  <si>
    <t>Morgan</t>
  </si>
  <si>
    <t>4 X 50 4N</t>
  </si>
  <si>
    <t>4 X 50 NL</t>
  </si>
  <si>
    <t>Championnats de Normandie</t>
  </si>
  <si>
    <t>Montivilliers</t>
  </si>
  <si>
    <t>50 BR</t>
  </si>
  <si>
    <t>100 BR</t>
  </si>
  <si>
    <t>X</t>
  </si>
  <si>
    <t>200 BR</t>
  </si>
  <si>
    <t>4 X 50 4N mixte</t>
  </si>
  <si>
    <t>DUVAL  /  Bertrand</t>
  </si>
  <si>
    <t>GUERIN  /  François</t>
  </si>
  <si>
    <t>LEMETAIS  /  Isabelle</t>
  </si>
  <si>
    <t>TETEREL  /  Eric</t>
  </si>
  <si>
    <t>VARNIERE  /  Sylvain</t>
  </si>
  <si>
    <t>R3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</si>
</sst>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000"/>
    <numFmt numFmtId="166" formatCode="d\ mmmm\ yyyy"/>
    <numFmt numFmtId="167" formatCode="dd/mm/yy;@"/>
    <numFmt numFmtId="168" formatCode="&quot;Vrai&quot;;&quot;Vrai&quot;;&quot;Faux&quot;"/>
    <numFmt numFmtId="169" formatCode="&quot;Actif&quot;;&quot;Actif&quot;;&quot;Inactif&quot;"/>
    <numFmt numFmtId="170" formatCode="[$-40C]mmmmm\-yy;@"/>
    <numFmt numFmtId="171" formatCode="#,##0.00\ &quot;€&quot;"/>
    <numFmt numFmtId="172" formatCode="d/m/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sz val="14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sz val="10"/>
      <color indexed="3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24" borderId="10" xfId="53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3" fillId="0" borderId="12" xfId="0" applyFont="1" applyBorder="1" applyAlignment="1">
      <alignment wrapText="1"/>
    </xf>
    <xf numFmtId="0" fontId="24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23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14" fontId="2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5" fillId="20" borderId="13" xfId="0" applyFont="1" applyFill="1" applyBorder="1" applyAlignment="1">
      <alignment horizontal="left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5" xfId="0" applyFont="1" applyBorder="1" applyAlignment="1">
      <alignment horizontal="left" wrapText="1"/>
    </xf>
    <xf numFmtId="165" fontId="26" fillId="0" borderId="12" xfId="0" applyNumberFormat="1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7" fillId="24" borderId="11" xfId="0" applyFont="1" applyFill="1" applyBorder="1" applyAlignment="1" quotePrefix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20" borderId="14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wrapText="1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15" xfId="0" applyFont="1" applyBorder="1" applyAlignment="1">
      <alignment horizontal="left" wrapText="1"/>
    </xf>
    <xf numFmtId="0" fontId="2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71" fontId="20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171" fontId="20" fillId="0" borderId="23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71" fontId="2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24" borderId="11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0" fillId="17" borderId="11" xfId="0" applyFont="1" applyFill="1" applyBorder="1" applyAlignment="1">
      <alignment horizontal="center" vertical="center"/>
    </xf>
    <xf numFmtId="167" fontId="22" fillId="0" borderId="0" xfId="0" applyNumberFormat="1" applyFont="1" applyAlignment="1">
      <alignment horizontal="center" vertical="top" wrapText="1"/>
    </xf>
    <xf numFmtId="167" fontId="20" fillId="0" borderId="16" xfId="0" applyNumberFormat="1" applyFont="1" applyBorder="1" applyAlignment="1">
      <alignment horizontal="center"/>
    </xf>
    <xf numFmtId="167" fontId="20" fillId="0" borderId="22" xfId="0" applyNumberFormat="1" applyFont="1" applyBorder="1" applyAlignment="1">
      <alignment horizontal="center"/>
    </xf>
    <xf numFmtId="167" fontId="2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/>
    </xf>
    <xf numFmtId="0" fontId="20" fillId="24" borderId="11" xfId="53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20" fillId="24" borderId="10" xfId="53" applyFont="1" applyFill="1" applyBorder="1" applyAlignment="1">
      <alignment horizontal="center" vertical="center"/>
    </xf>
    <xf numFmtId="0" fontId="20" fillId="24" borderId="11" xfId="53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67" fontId="21" fillId="0" borderId="13" xfId="0" applyNumberFormat="1" applyFont="1" applyFill="1" applyBorder="1" applyAlignment="1">
      <alignment horizontal="center" vertical="center"/>
    </xf>
    <xf numFmtId="0" fontId="27" fillId="24" borderId="13" xfId="53" applyFont="1" applyFill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5" xfId="0" applyFont="1" applyBorder="1" applyAlignment="1">
      <alignment horizontal="center" vertical="center"/>
    </xf>
    <xf numFmtId="0" fontId="20" fillId="0" borderId="25" xfId="53" applyFont="1" applyFill="1" applyBorder="1" applyAlignment="1">
      <alignment horizontal="center" vertical="center"/>
    </xf>
    <xf numFmtId="43" fontId="20" fillId="0" borderId="19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165" fontId="20" fillId="0" borderId="27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20" fillId="20" borderId="13" xfId="0" applyFont="1" applyFill="1" applyBorder="1" applyAlignment="1">
      <alignment horizontal="center" vertical="center"/>
    </xf>
    <xf numFmtId="14" fontId="20" fillId="20" borderId="28" xfId="0" applyNumberFormat="1" applyFont="1" applyFill="1" applyBorder="1" applyAlignment="1">
      <alignment horizontal="center" vertical="center"/>
    </xf>
    <xf numFmtId="14" fontId="20" fillId="20" borderId="29" xfId="0" applyNumberFormat="1" applyFont="1" applyFill="1" applyBorder="1" applyAlignment="1">
      <alignment horizontal="center" vertical="center"/>
    </xf>
    <xf numFmtId="14" fontId="20" fillId="20" borderId="14" xfId="0" applyNumberFormat="1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30" xfId="0" applyFont="1" applyFill="1" applyBorder="1" applyAlignment="1">
      <alignment horizontal="center" vertical="center"/>
    </xf>
    <xf numFmtId="14" fontId="25" fillId="20" borderId="0" xfId="0" applyNumberFormat="1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25" fillId="20" borderId="0" xfId="0" applyFont="1" applyFill="1" applyAlignment="1">
      <alignment horizontal="center"/>
    </xf>
    <xf numFmtId="14" fontId="25" fillId="20" borderId="0" xfId="0" applyNumberFormat="1" applyFont="1" applyFill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"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.menneray@yahoo.fr" TargetMode="External" /><Relationship Id="rId2" Type="http://schemas.openxmlformats.org/officeDocument/2006/relationships/hyperlink" Target="mailto:c.menneray@yahoo.fr" TargetMode="External" /><Relationship Id="rId3" Type="http://schemas.openxmlformats.org/officeDocument/2006/relationships/hyperlink" Target="mailto:domsofive@gmail.com" TargetMode="External" /><Relationship Id="rId4" Type="http://schemas.openxmlformats.org/officeDocument/2006/relationships/hyperlink" Target="mailto:annabelle.michel@dbmail.com" TargetMode="External" /><Relationship Id="rId5" Type="http://schemas.openxmlformats.org/officeDocument/2006/relationships/hyperlink" Target="mailto:edwigecri@hotmail.fr" TargetMode="External" /><Relationship Id="rId6" Type="http://schemas.openxmlformats.org/officeDocument/2006/relationships/hyperlink" Target="mailto:legallchristina@yahoo.fr" TargetMode="External" /><Relationship Id="rId7" Type="http://schemas.openxmlformats.org/officeDocument/2006/relationships/hyperlink" Target="mailto:tweetyloom@hotmail.com" TargetMode="External" /><Relationship Id="rId8" Type="http://schemas.openxmlformats.org/officeDocument/2006/relationships/hyperlink" Target="mailto:boualem.mazouz@numericable.fr" TargetMode="External" /><Relationship Id="rId9" Type="http://schemas.openxmlformats.org/officeDocument/2006/relationships/hyperlink" Target="mailto:chou2@club-internet.fr" TargetMode="External" /><Relationship Id="rId10" Type="http://schemas.openxmlformats.org/officeDocument/2006/relationships/hyperlink" Target="mailto:marie-c&#233;cile.moreira@laposte.net" TargetMode="External" /><Relationship Id="rId11" Type="http://schemas.openxmlformats.org/officeDocument/2006/relationships/hyperlink" Target="mailto:murielmartel@laposte.net" TargetMode="External" /><Relationship Id="rId12" Type="http://schemas.openxmlformats.org/officeDocument/2006/relationships/hyperlink" Target="mailto:jean-marc.lojou@orange.fr" TargetMode="External" /><Relationship Id="rId13" Type="http://schemas.openxmlformats.org/officeDocument/2006/relationships/hyperlink" Target="mailto:thieullentC&#233;line1980@yahoo.fr" TargetMode="External" /><Relationship Id="rId14" Type="http://schemas.openxmlformats.org/officeDocument/2006/relationships/hyperlink" Target="mailto:serge.denos393@orange.fr" TargetMode="External" /><Relationship Id="rId15" Type="http://schemas.openxmlformats.org/officeDocument/2006/relationships/hyperlink" Target="mailto:haddou.s@free.fr" TargetMode="External" /><Relationship Id="rId16" Type="http://schemas.openxmlformats.org/officeDocument/2006/relationships/hyperlink" Target="mailto:haddou.s@free.fr" TargetMode="External" /><Relationship Id="rId17" Type="http://schemas.openxmlformats.org/officeDocument/2006/relationships/hyperlink" Target="mailto:karine.liegard76@orange.fr" TargetMode="External" /><Relationship Id="rId18" Type="http://schemas.openxmlformats.org/officeDocument/2006/relationships/hyperlink" Target="mailto:christineriquelm@aol.com" TargetMode="External" /><Relationship Id="rId19" Type="http://schemas.openxmlformats.org/officeDocument/2006/relationships/hyperlink" Target="mailto:christineriquelm@aol.com" TargetMode="External" /><Relationship Id="rId20" Type="http://schemas.openxmlformats.org/officeDocument/2006/relationships/hyperlink" Target="mailto:s.sannier52@gmail.com" TargetMode="External" /><Relationship Id="rId21" Type="http://schemas.openxmlformats.org/officeDocument/2006/relationships/hyperlink" Target="mailto:patricia.justin.stl@free.fr" TargetMode="External" /><Relationship Id="rId22" Type="http://schemas.openxmlformats.org/officeDocument/2006/relationships/hyperlink" Target="mailto:patricia.justin.stl@free.fr" TargetMode="External" /><Relationship Id="rId23" Type="http://schemas.openxmlformats.org/officeDocument/2006/relationships/hyperlink" Target="mailto:petit.emilie@sfr.fr" TargetMode="External" /><Relationship Id="rId24" Type="http://schemas.openxmlformats.org/officeDocument/2006/relationships/hyperlink" Target="mailto:slim@aliceadsl.fr" TargetMode="External" /><Relationship Id="rId25" Type="http://schemas.openxmlformats.org/officeDocument/2006/relationships/hyperlink" Target="mailto:slim@aliceadsl.fr" TargetMode="External" /><Relationship Id="rId26" Type="http://schemas.openxmlformats.org/officeDocument/2006/relationships/hyperlink" Target="mailto:sylviane.breart@sfr.fr" TargetMode="External" /><Relationship Id="rId27" Type="http://schemas.openxmlformats.org/officeDocument/2006/relationships/hyperlink" Target="mailto:pesqma@orange.fr" TargetMode="External" /><Relationship Id="rId28" Type="http://schemas.openxmlformats.org/officeDocument/2006/relationships/hyperlink" Target="mailto:marcelinella@hotmail.fr" TargetMode="External" /><Relationship Id="rId29" Type="http://schemas.openxmlformats.org/officeDocument/2006/relationships/hyperlink" Target="mailto:marcelinella@hotmail.fr" TargetMode="External" /><Relationship Id="rId30" Type="http://schemas.openxmlformats.org/officeDocument/2006/relationships/hyperlink" Target="mailto:evrard.syl@free.fr" TargetMode="External" /><Relationship Id="rId31" Type="http://schemas.openxmlformats.org/officeDocument/2006/relationships/hyperlink" Target="mailto:mariebouliere@gmail.com" TargetMode="External" /><Relationship Id="rId32" Type="http://schemas.openxmlformats.org/officeDocument/2006/relationships/hyperlink" Target="mailto:annie-bouley@orange.fr" TargetMode="External" /><Relationship Id="rId33" Type="http://schemas.openxmlformats.org/officeDocument/2006/relationships/hyperlink" Target="mailto:suzanne.apitsa@wanadoo.fr" TargetMode="External" /><Relationship Id="rId34" Type="http://schemas.openxmlformats.org/officeDocument/2006/relationships/hyperlink" Target="mailto:suzanne.apitsa@wanadoo.fr" TargetMode="External" /><Relationship Id="rId35" Type="http://schemas.openxmlformats.org/officeDocument/2006/relationships/hyperlink" Target="mailto:f.duval847@laposte.net" TargetMode="External" /><Relationship Id="rId36" Type="http://schemas.openxmlformats.org/officeDocument/2006/relationships/hyperlink" Target="mailto:titi19-02@hotmail.fr" TargetMode="External" /><Relationship Id="rId37" Type="http://schemas.openxmlformats.org/officeDocument/2006/relationships/hyperlink" Target="mailto:marie-line.guerin@laposte.net" TargetMode="External" /><Relationship Id="rId38" Type="http://schemas.openxmlformats.org/officeDocument/2006/relationships/hyperlink" Target="mailto:noureddin-elkhaldi@yahoo.fr" TargetMode="External" /><Relationship Id="rId39" Type="http://schemas.openxmlformats.org/officeDocument/2006/relationships/hyperlink" Target="mailto:noureddin-elkhaldi@yahoo.fr" TargetMode="External" /><Relationship Id="rId40" Type="http://schemas.openxmlformats.org/officeDocument/2006/relationships/hyperlink" Target="mailto:fio76@hotmail.fr" TargetMode="External" /><Relationship Id="rId41" Type="http://schemas.openxmlformats.org/officeDocument/2006/relationships/hyperlink" Target="mailto:philippe_levasseur@yahoo.fr" TargetMode="External" /><Relationship Id="rId42" Type="http://schemas.openxmlformats.org/officeDocument/2006/relationships/hyperlink" Target="mailto:lemarcishautot@yahoo.fr" TargetMode="External" /><Relationship Id="rId43" Type="http://schemas.openxmlformats.org/officeDocument/2006/relationships/hyperlink" Target="mailto:nad&#232;gefaucin@gmail.fr" TargetMode="External" /><Relationship Id="rId44" Type="http://schemas.openxmlformats.org/officeDocument/2006/relationships/hyperlink" Target="mailto:marinelaonica@yahoo.fr" TargetMode="External" /><Relationship Id="rId45" Type="http://schemas.openxmlformats.org/officeDocument/2006/relationships/hyperlink" Target="mailto:olivier.hugonnet@dbmail.com" TargetMode="External" /><Relationship Id="rId46" Type="http://schemas.openxmlformats.org/officeDocument/2006/relationships/hyperlink" Target="mailto:michel.doublemart@orange.fr" TargetMode="External" /><Relationship Id="rId47" Type="http://schemas.openxmlformats.org/officeDocument/2006/relationships/hyperlink" Target="mailto:pascal.leplat@gmail.com" TargetMode="External" /><Relationship Id="rId48" Type="http://schemas.openxmlformats.org/officeDocument/2006/relationships/hyperlink" Target="mailto:legwen22@free.fr" TargetMode="External" /><Relationship Id="rId49" Type="http://schemas.openxmlformats.org/officeDocument/2006/relationships/hyperlink" Target="mailto:mammadli.ulvi@gmail.com" TargetMode="External" /><Relationship Id="rId50" Type="http://schemas.openxmlformats.org/officeDocument/2006/relationships/hyperlink" Target="mailto:aureliedupuis76@hotmail.fr" TargetMode="External" /><Relationship Id="rId51" Type="http://schemas.openxmlformats.org/officeDocument/2006/relationships/hyperlink" Target="mailto:sandra.ailane@gmail.com" TargetMode="External" /><Relationship Id="rId52" Type="http://schemas.openxmlformats.org/officeDocument/2006/relationships/hyperlink" Target="mailto:nadia76620@Hotmail.fr" TargetMode="External" /><Relationship Id="rId53" Type="http://schemas.openxmlformats.org/officeDocument/2006/relationships/hyperlink" Target="mailto:nadia76620@Hotmail.fr" TargetMode="External" /><Relationship Id="rId54" Type="http://schemas.openxmlformats.org/officeDocument/2006/relationships/hyperlink" Target="mailto:nacer.takhedmit@sidel.com" TargetMode="External" /><Relationship Id="rId55" Type="http://schemas.openxmlformats.org/officeDocument/2006/relationships/hyperlink" Target="mailto:nacer.takhedmit@sidel.com" TargetMode="External" /><Relationship Id="rId56" Type="http://schemas.openxmlformats.org/officeDocument/2006/relationships/hyperlink" Target="mailto:nacer.takhedmit@sidel.com" TargetMode="External" /><Relationship Id="rId57" Type="http://schemas.openxmlformats.org/officeDocument/2006/relationships/hyperlink" Target="mailto:stephanedelaune@gmail.com" TargetMode="External" /><Relationship Id="rId58" Type="http://schemas.openxmlformats.org/officeDocument/2006/relationships/hyperlink" Target="mailto:michaguerin@wanadoo.fr" TargetMode="External" /><Relationship Id="rId59" Type="http://schemas.openxmlformats.org/officeDocument/2006/relationships/hyperlink" Target="mailto:POLAKOSKI@BBOX;FR" TargetMode="External" /><Relationship Id="rId60" Type="http://schemas.openxmlformats.org/officeDocument/2006/relationships/hyperlink" Target="mailto:Allyson.julien@hotmail.fr" TargetMode="External" /><Relationship Id="rId61" Type="http://schemas.openxmlformats.org/officeDocument/2006/relationships/hyperlink" Target="mailto:chouchouach@live.fr" TargetMode="External" /><Relationship Id="rId62" Type="http://schemas.openxmlformats.org/officeDocument/2006/relationships/hyperlink" Target="mailto:cindy-dumont@live.fr" TargetMode="External" /><Relationship Id="rId63" Type="http://schemas.openxmlformats.org/officeDocument/2006/relationships/hyperlink" Target="mailto:celine.pigny@free.fr" TargetMode="External" /><Relationship Id="rId64" Type="http://schemas.openxmlformats.org/officeDocument/2006/relationships/hyperlink" Target="mailto:levillain.barbara@gmail.com" TargetMode="External" /><Relationship Id="rId65" Type="http://schemas.openxmlformats.org/officeDocument/2006/relationships/hyperlink" Target="mailto:legris.patrick@bbox.fr" TargetMode="External" /><Relationship Id="rId66" Type="http://schemas.openxmlformats.org/officeDocument/2006/relationships/hyperlink" Target="mailto:ludovic.lebris@sfr.fr" TargetMode="External" /><Relationship Id="rId67" Type="http://schemas.openxmlformats.org/officeDocument/2006/relationships/hyperlink" Target="mailto:saidhoussama@yahoo.fr" TargetMode="External" /><Relationship Id="rId68" Type="http://schemas.openxmlformats.org/officeDocument/2006/relationships/hyperlink" Target="mailto:saidhoussama@yahoo.fr" TargetMode="External" /><Relationship Id="rId69" Type="http://schemas.openxmlformats.org/officeDocument/2006/relationships/hyperlink" Target="mailto:couicouik@hotmail.fr" TargetMode="External" /><Relationship Id="rId70" Type="http://schemas.openxmlformats.org/officeDocument/2006/relationships/hyperlink" Target="mailto:danielle.leguillase@yahoo.fr" TargetMode="External" /><Relationship Id="rId71" Type="http://schemas.openxmlformats.org/officeDocument/2006/relationships/hyperlink" Target="mailto:carole.delamare@sncf.fr" TargetMode="External" /><Relationship Id="rId72" Type="http://schemas.openxmlformats.org/officeDocument/2006/relationships/hyperlink" Target="mailto:nady.muller@gmail.com" TargetMode="External" /><Relationship Id="rId73" Type="http://schemas.openxmlformats.org/officeDocument/2006/relationships/hyperlink" Target="mailto:morin.yoann@gmail.com" TargetMode="External" /><Relationship Id="rId74" Type="http://schemas.openxmlformats.org/officeDocument/2006/relationships/hyperlink" Target="mailto:gwen.eusebe@gmail.com" TargetMode="External" /><Relationship Id="rId75" Type="http://schemas.openxmlformats.org/officeDocument/2006/relationships/hyperlink" Target="mailto:missdudue@sfr.fr" TargetMode="External" /><Relationship Id="rId76" Type="http://schemas.openxmlformats.org/officeDocument/2006/relationships/hyperlink" Target="mailto:fr.laine@wanadoo.fr" TargetMode="External" /><Relationship Id="rId77" Type="http://schemas.openxmlformats.org/officeDocument/2006/relationships/hyperlink" Target="mailto:celine.briant@gmail.fr" TargetMode="External" /><Relationship Id="rId78" Type="http://schemas.openxmlformats.org/officeDocument/2006/relationships/hyperlink" Target="mailto:astrid.perez@laposte.net" TargetMode="External" /><Relationship Id="rId79" Type="http://schemas.openxmlformats.org/officeDocument/2006/relationships/hyperlink" Target="mailto:roussellefanny@sfr.fr" TargetMode="External" /><Relationship Id="rId80" Type="http://schemas.openxmlformats.org/officeDocument/2006/relationships/hyperlink" Target="mailto:didier.petit@sidel.com" TargetMode="External" /><Relationship Id="rId81" Type="http://schemas.openxmlformats.org/officeDocument/2006/relationships/hyperlink" Target="mailto:magalydouyere@yahoo.fr" TargetMode="External" /><Relationship Id="rId82" Type="http://schemas.openxmlformats.org/officeDocument/2006/relationships/hyperlink" Target="mailto:vincent.lemetais@wanadoo.fr" TargetMode="External" /><Relationship Id="rId83" Type="http://schemas.openxmlformats.org/officeDocument/2006/relationships/hyperlink" Target="mailto:chou2@club-internet.fr" TargetMode="External" /><Relationship Id="rId84" Type="http://schemas.openxmlformats.org/officeDocument/2006/relationships/hyperlink" Target="mailto:pierre.leblond23@yahoo.fr" TargetMode="External" /><Relationship Id="rId85" Type="http://schemas.openxmlformats.org/officeDocument/2006/relationships/hyperlink" Target="mailto:joselito76@hotmail.fr" TargetMode="External" /><Relationship Id="rId86" Type="http://schemas.openxmlformats.org/officeDocument/2006/relationships/hyperlink" Target="mailto:rafaellunita@gmail.com" TargetMode="External" /><Relationship Id="rId87" Type="http://schemas.openxmlformats.org/officeDocument/2006/relationships/hyperlink" Target="mailto:nadia76620@Hotmail.fr" TargetMode="External" /><Relationship Id="rId88" Type="http://schemas.openxmlformats.org/officeDocument/2006/relationships/hyperlink" Target="mailto:michel.doublemart@orange.fr" TargetMode="External" /><Relationship Id="rId89" Type="http://schemas.openxmlformats.org/officeDocument/2006/relationships/hyperlink" Target="mailto:sylvianeeusebe@hotmail.fr" TargetMode="External" /><Relationship Id="rId90" Type="http://schemas.openxmlformats.org/officeDocument/2006/relationships/hyperlink" Target="mailto:joselito76@hotmail,fr" TargetMode="External" /><Relationship Id="rId91" Type="http://schemas.openxmlformats.org/officeDocument/2006/relationships/hyperlink" Target="mailto:noemie_rami@yahoo.fr" TargetMode="External" /><Relationship Id="rId92" Type="http://schemas.openxmlformats.org/officeDocument/2006/relationships/hyperlink" Target="mailto:thierry.cottard@sfr.fr" TargetMode="External" /><Relationship Id="rId93" Type="http://schemas.openxmlformats.org/officeDocument/2006/relationships/hyperlink" Target="mailto:stephanerimbert@orange.fr" TargetMode="External" /><Relationship Id="rId94" Type="http://schemas.openxmlformats.org/officeDocument/2006/relationships/hyperlink" Target="mailto:gwendaltoullec@hotmail.com" TargetMode="External" /><Relationship Id="rId95" Type="http://schemas.openxmlformats.org/officeDocument/2006/relationships/hyperlink" Target="mailto:c.braendle@live.fr" TargetMode="External" /><Relationship Id="rId96" Type="http://schemas.openxmlformats.org/officeDocument/2006/relationships/hyperlink" Target="mailto:boukamcha.hajare@laposte.net" TargetMode="External" /><Relationship Id="rId97" Type="http://schemas.openxmlformats.org/officeDocument/2006/relationships/hyperlink" Target="mailto:boukamcha.hajare@laposte.net" TargetMode="External" /><Relationship Id="rId98" Type="http://schemas.openxmlformats.org/officeDocument/2006/relationships/hyperlink" Target="mailto:laurence.huet@numericable.fr" TargetMode="External" /><Relationship Id="rId9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zoomScale="75" zoomScaleNormal="75" zoomScalePageLayoutView="0" workbookViewId="0" topLeftCell="A1">
      <selection activeCell="K8" sqref="K8"/>
    </sheetView>
  </sheetViews>
  <sheetFormatPr defaultColWidth="11.421875" defaultRowHeight="12.75"/>
  <cols>
    <col min="1" max="1" width="16.140625" style="3" bestFit="1" customWidth="1"/>
    <col min="2" max="2" width="16.57421875" style="1" bestFit="1" customWidth="1"/>
    <col min="3" max="3" width="12.00390625" style="58" customWidth="1"/>
    <col min="4" max="4" width="12.00390625" style="1" customWidth="1"/>
    <col min="5" max="18" width="8.7109375" style="1" customWidth="1"/>
    <col min="19" max="19" width="8.421875" style="1" bestFit="1" customWidth="1"/>
    <col min="20" max="16384" width="11.421875" style="1" customWidth="1"/>
  </cols>
  <sheetData>
    <row r="1" ht="13.5" thickBot="1"/>
    <row r="2" spans="1:15" s="11" customFormat="1" ht="27" customHeight="1" thickBot="1">
      <c r="A2" s="13"/>
      <c r="C2" s="59"/>
      <c r="F2" s="89" t="s">
        <v>97</v>
      </c>
      <c r="G2" s="89"/>
      <c r="H2" s="89"/>
      <c r="I2" s="90"/>
      <c r="J2" s="85" t="s">
        <v>98</v>
      </c>
      <c r="K2" s="85"/>
      <c r="L2" s="85"/>
      <c r="M2" s="86">
        <v>42132</v>
      </c>
      <c r="N2" s="87"/>
      <c r="O2" s="88"/>
    </row>
    <row r="5" spans="1:19" ht="30.75" customHeight="1">
      <c r="A5" s="6" t="s">
        <v>27</v>
      </c>
      <c r="B5" s="6" t="s">
        <v>28</v>
      </c>
      <c r="C5" s="54" t="s">
        <v>29</v>
      </c>
      <c r="D5" s="6" t="s">
        <v>30</v>
      </c>
      <c r="E5" s="4" t="s">
        <v>58</v>
      </c>
      <c r="F5" s="75" t="s">
        <v>102</v>
      </c>
      <c r="G5" s="4" t="s">
        <v>65</v>
      </c>
      <c r="H5" s="4" t="s">
        <v>67</v>
      </c>
      <c r="I5" s="4" t="s">
        <v>99</v>
      </c>
      <c r="J5" s="4" t="s">
        <v>53</v>
      </c>
      <c r="K5" s="71" t="s">
        <v>96</v>
      </c>
      <c r="L5" s="79" t="s">
        <v>103</v>
      </c>
      <c r="M5" s="4" t="s">
        <v>54</v>
      </c>
      <c r="N5" s="4" t="s">
        <v>59</v>
      </c>
      <c r="O5" s="4" t="s">
        <v>64</v>
      </c>
      <c r="P5" s="4" t="s">
        <v>68</v>
      </c>
      <c r="Q5" s="4" t="s">
        <v>100</v>
      </c>
      <c r="R5" s="4" t="s">
        <v>51</v>
      </c>
      <c r="S5" s="4" t="s">
        <v>66</v>
      </c>
    </row>
    <row r="6" spans="1:20" ht="12.75">
      <c r="A6" s="76" t="s">
        <v>0</v>
      </c>
      <c r="B6" s="76" t="s">
        <v>1</v>
      </c>
      <c r="C6" s="60">
        <v>19451</v>
      </c>
      <c r="D6" s="63" t="s">
        <v>46</v>
      </c>
      <c r="E6" s="69" t="s">
        <v>101</v>
      </c>
      <c r="F6" s="69"/>
      <c r="G6" s="69"/>
      <c r="H6" s="69" t="s">
        <v>101</v>
      </c>
      <c r="I6" s="69"/>
      <c r="J6" s="69"/>
      <c r="K6" s="72">
        <v>1</v>
      </c>
      <c r="L6" s="77"/>
      <c r="M6" s="78"/>
      <c r="N6" s="78"/>
      <c r="O6" s="78" t="s">
        <v>101</v>
      </c>
      <c r="P6" s="78"/>
      <c r="Q6" s="78" t="s">
        <v>101</v>
      </c>
      <c r="R6" s="78"/>
      <c r="S6" s="5"/>
      <c r="T6" s="74">
        <f aca="true" t="shared" si="0" ref="T6:T15">COUNTA(E6:S6)</f>
        <v>5</v>
      </c>
    </row>
    <row r="7" spans="1:20" ht="12.75">
      <c r="A7" s="51" t="s">
        <v>8</v>
      </c>
      <c r="B7" s="51" t="s">
        <v>15</v>
      </c>
      <c r="C7" s="60">
        <v>26284</v>
      </c>
      <c r="D7" s="63" t="s">
        <v>43</v>
      </c>
      <c r="E7" s="69"/>
      <c r="F7" s="69"/>
      <c r="G7" s="69"/>
      <c r="H7" s="69"/>
      <c r="I7" s="69"/>
      <c r="J7" s="69"/>
      <c r="K7" s="72"/>
      <c r="L7" s="77"/>
      <c r="M7" s="78"/>
      <c r="N7" s="78"/>
      <c r="O7" s="78"/>
      <c r="P7" s="78"/>
      <c r="Q7" s="78"/>
      <c r="R7" s="78"/>
      <c r="S7" s="5"/>
      <c r="T7" s="74">
        <f t="shared" si="0"/>
        <v>0</v>
      </c>
    </row>
    <row r="8" spans="1:20" ht="12.75">
      <c r="A8" s="76" t="s">
        <v>90</v>
      </c>
      <c r="B8" s="76" t="s">
        <v>13</v>
      </c>
      <c r="C8" s="60">
        <v>23972</v>
      </c>
      <c r="D8" s="63" t="s">
        <v>45</v>
      </c>
      <c r="E8" s="69"/>
      <c r="F8" s="69"/>
      <c r="G8" s="69"/>
      <c r="H8" s="69" t="s">
        <v>101</v>
      </c>
      <c r="I8" s="69"/>
      <c r="J8" s="69"/>
      <c r="K8" s="72">
        <v>2</v>
      </c>
      <c r="L8" s="77"/>
      <c r="M8" s="78" t="s">
        <v>101</v>
      </c>
      <c r="N8" s="78"/>
      <c r="O8" s="78"/>
      <c r="P8" s="78"/>
      <c r="Q8" s="78"/>
      <c r="R8" s="78" t="s">
        <v>101</v>
      </c>
      <c r="S8" s="5"/>
      <c r="T8" s="74">
        <f t="shared" si="0"/>
        <v>4</v>
      </c>
    </row>
    <row r="9" spans="1:20" ht="12.75">
      <c r="A9" s="76" t="s">
        <v>22</v>
      </c>
      <c r="B9" s="76" t="s">
        <v>10</v>
      </c>
      <c r="C9" s="60">
        <v>23869</v>
      </c>
      <c r="D9" s="63" t="s">
        <v>45</v>
      </c>
      <c r="E9" s="69"/>
      <c r="F9" s="69"/>
      <c r="G9" s="69"/>
      <c r="H9" s="69" t="s">
        <v>101</v>
      </c>
      <c r="I9" s="69" t="s">
        <v>101</v>
      </c>
      <c r="J9" s="69"/>
      <c r="K9" s="72"/>
      <c r="L9" s="77"/>
      <c r="M9" s="78"/>
      <c r="N9" s="78"/>
      <c r="O9" s="78" t="s">
        <v>101</v>
      </c>
      <c r="P9" s="78"/>
      <c r="Q9" s="78" t="s">
        <v>101</v>
      </c>
      <c r="R9" s="78"/>
      <c r="S9" s="5"/>
      <c r="T9" s="74">
        <f t="shared" si="0"/>
        <v>4</v>
      </c>
    </row>
    <row r="10" spans="1:20" ht="12.75">
      <c r="A10" s="51" t="s">
        <v>23</v>
      </c>
      <c r="B10" s="51" t="s">
        <v>24</v>
      </c>
      <c r="C10" s="60">
        <v>24088</v>
      </c>
      <c r="D10" s="63" t="s">
        <v>45</v>
      </c>
      <c r="E10" s="69"/>
      <c r="F10" s="69"/>
      <c r="G10" s="69"/>
      <c r="H10" s="69"/>
      <c r="I10" s="69"/>
      <c r="J10" s="69"/>
      <c r="K10" s="72"/>
      <c r="L10" s="77"/>
      <c r="M10" s="78"/>
      <c r="N10" s="78"/>
      <c r="O10" s="78"/>
      <c r="P10" s="78"/>
      <c r="Q10" s="78"/>
      <c r="R10" s="78"/>
      <c r="S10" s="5"/>
      <c r="T10" s="74">
        <f t="shared" si="0"/>
        <v>0</v>
      </c>
    </row>
    <row r="11" spans="1:20" ht="12.75">
      <c r="A11" s="51" t="s">
        <v>93</v>
      </c>
      <c r="B11" s="51" t="s">
        <v>94</v>
      </c>
      <c r="C11" s="60">
        <v>31718</v>
      </c>
      <c r="D11" s="63" t="s">
        <v>37</v>
      </c>
      <c r="E11" s="69"/>
      <c r="F11" s="69"/>
      <c r="G11" s="69"/>
      <c r="H11" s="69"/>
      <c r="I11" s="69"/>
      <c r="J11" s="69"/>
      <c r="K11" s="72"/>
      <c r="L11" s="77"/>
      <c r="M11" s="78"/>
      <c r="N11" s="78"/>
      <c r="O11" s="78"/>
      <c r="P11" s="78"/>
      <c r="Q11" s="78"/>
      <c r="R11" s="78"/>
      <c r="S11" s="5"/>
      <c r="T11" s="74">
        <f t="shared" si="0"/>
        <v>0</v>
      </c>
    </row>
    <row r="12" spans="1:25" s="11" customFormat="1" ht="12.75">
      <c r="A12" s="64" t="s">
        <v>48</v>
      </c>
      <c r="B12" s="63" t="s">
        <v>49</v>
      </c>
      <c r="C12" s="60">
        <v>28757</v>
      </c>
      <c r="D12" s="63" t="s">
        <v>42</v>
      </c>
      <c r="E12" s="69"/>
      <c r="F12" s="69"/>
      <c r="G12" s="69"/>
      <c r="H12" s="69"/>
      <c r="I12" s="69"/>
      <c r="J12" s="69"/>
      <c r="K12" s="72"/>
      <c r="L12" s="77"/>
      <c r="M12" s="78"/>
      <c r="N12" s="78"/>
      <c r="O12" s="78"/>
      <c r="P12" s="78"/>
      <c r="Q12" s="78"/>
      <c r="R12" s="78"/>
      <c r="S12" s="12"/>
      <c r="T12" s="74">
        <f t="shared" si="0"/>
        <v>0</v>
      </c>
      <c r="U12" s="50"/>
      <c r="V12" s="50"/>
      <c r="W12" s="50"/>
      <c r="X12" s="50"/>
      <c r="Y12" s="50"/>
    </row>
    <row r="13" spans="1:25" ht="12.75">
      <c r="A13" s="76" t="s">
        <v>78</v>
      </c>
      <c r="B13" s="76" t="s">
        <v>79</v>
      </c>
      <c r="C13" s="60">
        <v>22415</v>
      </c>
      <c r="D13" s="63" t="s">
        <v>45</v>
      </c>
      <c r="E13" s="69"/>
      <c r="F13" s="69" t="s">
        <v>101</v>
      </c>
      <c r="G13" s="69"/>
      <c r="H13" s="69"/>
      <c r="I13" s="69" t="s">
        <v>101</v>
      </c>
      <c r="J13" s="69"/>
      <c r="K13" s="72">
        <v>3</v>
      </c>
      <c r="L13" s="77"/>
      <c r="M13" s="78"/>
      <c r="N13" s="78"/>
      <c r="O13" s="78"/>
      <c r="P13" s="78"/>
      <c r="Q13" s="78" t="s">
        <v>101</v>
      </c>
      <c r="R13" s="78"/>
      <c r="S13" s="5"/>
      <c r="T13" s="74">
        <f t="shared" si="0"/>
        <v>4</v>
      </c>
      <c r="U13" s="48"/>
      <c r="V13" s="48"/>
      <c r="W13" s="48"/>
      <c r="X13" s="48"/>
      <c r="Y13" s="48"/>
    </row>
    <row r="14" spans="1:25" ht="12.75">
      <c r="A14" s="51" t="s">
        <v>19</v>
      </c>
      <c r="B14" s="51" t="s">
        <v>14</v>
      </c>
      <c r="C14" s="60">
        <v>30486</v>
      </c>
      <c r="D14" s="63" t="s">
        <v>41</v>
      </c>
      <c r="E14" s="69"/>
      <c r="F14" s="69"/>
      <c r="G14" s="69"/>
      <c r="H14" s="69"/>
      <c r="I14" s="69"/>
      <c r="J14" s="69"/>
      <c r="K14" s="72"/>
      <c r="L14" s="77"/>
      <c r="M14" s="78"/>
      <c r="N14" s="78"/>
      <c r="O14" s="78"/>
      <c r="P14" s="78"/>
      <c r="Q14" s="78"/>
      <c r="R14" s="78"/>
      <c r="S14" s="5"/>
      <c r="T14" s="74">
        <f t="shared" si="0"/>
        <v>0</v>
      </c>
      <c r="U14" s="48"/>
      <c r="V14" s="48"/>
      <c r="W14" s="48"/>
      <c r="X14" s="48"/>
      <c r="Y14" s="48"/>
    </row>
    <row r="15" spans="1:25" s="11" customFormat="1" ht="15" customHeight="1">
      <c r="A15" s="76" t="s">
        <v>3</v>
      </c>
      <c r="B15" s="76" t="s">
        <v>4</v>
      </c>
      <c r="C15" s="60">
        <v>22716</v>
      </c>
      <c r="D15" s="63" t="s">
        <v>45</v>
      </c>
      <c r="E15" s="69"/>
      <c r="F15" s="69"/>
      <c r="G15" s="69"/>
      <c r="H15" s="69"/>
      <c r="I15" s="69"/>
      <c r="J15" s="69" t="s">
        <v>101</v>
      </c>
      <c r="K15" s="72">
        <v>4</v>
      </c>
      <c r="L15" s="77"/>
      <c r="M15" s="78" t="s">
        <v>101</v>
      </c>
      <c r="N15" s="78"/>
      <c r="O15" s="78"/>
      <c r="P15" s="78"/>
      <c r="Q15" s="78"/>
      <c r="R15" s="78" t="s">
        <v>101</v>
      </c>
      <c r="S15" s="12"/>
      <c r="T15" s="74">
        <f t="shared" si="0"/>
        <v>4</v>
      </c>
      <c r="U15" s="49"/>
      <c r="V15" s="49"/>
      <c r="W15" s="49"/>
      <c r="X15" s="49"/>
      <c r="Y15" s="50"/>
    </row>
    <row r="16" spans="5:25" ht="12.75">
      <c r="E16" s="70"/>
      <c r="F16" s="70"/>
      <c r="G16" s="70"/>
      <c r="H16" s="70"/>
      <c r="I16" s="70"/>
      <c r="J16" s="70"/>
      <c r="K16" s="70"/>
      <c r="T16" s="48"/>
      <c r="U16" s="48"/>
      <c r="V16" s="48"/>
      <c r="W16" s="48"/>
      <c r="X16" s="48"/>
      <c r="Y16" s="48"/>
    </row>
    <row r="17" spans="5:25" ht="12.75">
      <c r="E17" s="3">
        <f>COUNTA(E6:E15)</f>
        <v>1</v>
      </c>
      <c r="F17" s="3"/>
      <c r="G17" s="3">
        <f aca="true" t="shared" si="1" ref="G17:S17">COUNTA(G6:G15)</f>
        <v>0</v>
      </c>
      <c r="H17" s="3">
        <f t="shared" si="1"/>
        <v>3</v>
      </c>
      <c r="I17" s="3">
        <f t="shared" si="1"/>
        <v>2</v>
      </c>
      <c r="J17" s="3">
        <f t="shared" si="1"/>
        <v>1</v>
      </c>
      <c r="K17" s="3">
        <f t="shared" si="1"/>
        <v>4</v>
      </c>
      <c r="L17" s="3">
        <f t="shared" si="1"/>
        <v>0</v>
      </c>
      <c r="M17" s="3">
        <f t="shared" si="1"/>
        <v>2</v>
      </c>
      <c r="N17" s="3">
        <f t="shared" si="1"/>
        <v>0</v>
      </c>
      <c r="O17" s="3">
        <f t="shared" si="1"/>
        <v>2</v>
      </c>
      <c r="P17" s="3">
        <f t="shared" si="1"/>
        <v>0</v>
      </c>
      <c r="Q17" s="3">
        <f t="shared" si="1"/>
        <v>3</v>
      </c>
      <c r="R17" s="3">
        <f t="shared" si="1"/>
        <v>2</v>
      </c>
      <c r="S17" s="3">
        <f t="shared" si="1"/>
        <v>0</v>
      </c>
      <c r="T17" s="48"/>
      <c r="U17" s="48"/>
      <c r="V17" s="48"/>
      <c r="W17" s="48"/>
      <c r="X17" s="48"/>
      <c r="Y17" s="48"/>
    </row>
    <row r="19" spans="1:4" s="11" customFormat="1" ht="12.75">
      <c r="A19" s="62"/>
      <c r="B19" s="38" t="s">
        <v>73</v>
      </c>
      <c r="C19" s="55" t="s">
        <v>74</v>
      </c>
      <c r="D19" s="39"/>
    </row>
    <row r="20" spans="1:4" s="11" customFormat="1" ht="12.75">
      <c r="A20" s="40" t="s">
        <v>75</v>
      </c>
      <c r="B20" s="41">
        <f>COUNTA(E6:J15,M6:S15)</f>
        <v>17</v>
      </c>
      <c r="C20" s="73">
        <v>6.5</v>
      </c>
      <c r="D20" s="42">
        <f>B20*C20</f>
        <v>110.5</v>
      </c>
    </row>
    <row r="21" spans="1:4" s="11" customFormat="1" ht="12.75">
      <c r="A21" s="40" t="s">
        <v>76</v>
      </c>
      <c r="B21" s="41">
        <f>COUNTA(K6:L15)/4</f>
        <v>1</v>
      </c>
      <c r="C21" s="73">
        <v>11</v>
      </c>
      <c r="D21" s="42">
        <f>B21*C21</f>
        <v>11</v>
      </c>
    </row>
    <row r="22" spans="1:4" s="11" customFormat="1" ht="13.5" thickBot="1">
      <c r="A22" s="43"/>
      <c r="B22" s="44"/>
      <c r="C22" s="56"/>
      <c r="D22" s="45"/>
    </row>
    <row r="23" spans="1:4" s="11" customFormat="1" ht="13.5" thickBot="1">
      <c r="A23" s="46" t="s">
        <v>77</v>
      </c>
      <c r="B23" s="46"/>
      <c r="C23" s="57"/>
      <c r="D23" s="47">
        <f>SUM(D20:D22)</f>
        <v>121.5</v>
      </c>
    </row>
  </sheetData>
  <sheetProtection/>
  <mergeCells count="3">
    <mergeCell ref="J2:L2"/>
    <mergeCell ref="M2:O2"/>
    <mergeCell ref="F2:I2"/>
  </mergeCells>
  <hyperlinks>
    <hyperlink ref="Q234" r:id="rId1" display="c.menneray@yahoo.fr"/>
    <hyperlink ref="Q235" r:id="rId2" display="c.menneray@yahoo.fr"/>
    <hyperlink ref="Q211" r:id="rId3" display="domsofive@gmail.com"/>
    <hyperlink ref="Q241" r:id="rId4" display="annabelle.michel@dbmail.com"/>
    <hyperlink ref="Q242" r:id="rId5" display="edwigecri@hotmail.fr"/>
    <hyperlink ref="Q238" r:id="rId6" display="legallchristina@yahoo.fr"/>
    <hyperlink ref="Q232" r:id="rId7" display="tweetyloom@hotmail.com"/>
    <hyperlink ref="Q233" r:id="rId8" display="boualem.mazouz@numericable.fr"/>
    <hyperlink ref="Q217" r:id="rId9" display="chou2@club-internet.fr"/>
    <hyperlink ref="Q243" r:id="rId10" display="marie-cécile.moreira@laposte.net"/>
    <hyperlink ref="Q227" r:id="rId11" display="murielmartel@laposte.net"/>
    <hyperlink ref="Q210" r:id="rId12" display="jean-marc.lojou@orange.fr"/>
    <hyperlink ref="Q60" r:id="rId13" display="thieullentCéline1980@yahoo.fr"/>
    <hyperlink ref="Q70" r:id="rId14" display="serge.denos393@orange.fr"/>
    <hyperlink ref="Q122" r:id="rId15" display="haddou.s@free.fr"/>
    <hyperlink ref="Q123" r:id="rId16" display="haddou.s@free.fr"/>
    <hyperlink ref="Q205" r:id="rId17" display="karine.liegard76@orange.fr"/>
    <hyperlink ref="Q283" r:id="rId18" display="christineriquelm@aol.com"/>
    <hyperlink ref="Q284" r:id="rId19" display="christineriquelm@aol.com"/>
    <hyperlink ref="Q292" r:id="rId20" display="s.sannier52@gmail.com"/>
    <hyperlink ref="Q140" r:id="rId21" display="patricia.justin.stl@free.fr"/>
    <hyperlink ref="Q141" r:id="rId22" display="patricia.justin.stl@free.fr"/>
    <hyperlink ref="Q266" r:id="rId23" display="petit.emilie@sfr.fr"/>
    <hyperlink ref="Q300" r:id="rId24" display="slim@aliceadsl.fr"/>
    <hyperlink ref="Q299" r:id="rId25" display="slim@aliceadsl.fr"/>
    <hyperlink ref="Q33" r:id="rId26" display="sylviane.breart@sfr.fr"/>
    <hyperlink ref="Q264" r:id="rId27" display="pesqma@orange.fr"/>
    <hyperlink ref="Q223" r:id="rId28" display="marcelinella@hotmail.fr"/>
    <hyperlink ref="Q224" r:id="rId29" display="marcelinella@hotmail.fr"/>
    <hyperlink ref="Q92" r:id="rId30" display="evrard.syl@free.fr"/>
    <hyperlink ref="Q30" r:id="rId31" display="mariebouliere@gmail.com"/>
    <hyperlink ref="Q29" r:id="rId32" display="annie-bouley@orange.fr"/>
    <hyperlink ref="Q245" r:id="rId33" display="suzanne.apitsa@wanadoo.fr"/>
    <hyperlink ref="Q252" r:id="rId34" display="suzanne.apitsa@wanadoo.fr"/>
    <hyperlink ref="Q87" r:id="rId35" display="f.duval847@laposte.net"/>
    <hyperlink ref="Q93" r:id="rId36" display="titi19-02@hotmail.fr"/>
    <hyperlink ref="Q118" r:id="rId37" display="marie-line.guerin@laposte.net"/>
    <hyperlink ref="Q90" r:id="rId38" display="noureddin-elkhaldi@yahoo.fr"/>
    <hyperlink ref="Q89" r:id="rId39" display="noureddin-elkhaldi@yahoo.fr"/>
    <hyperlink ref="Q188" r:id="rId40" display="fio76@hotmail.fr"/>
    <hyperlink ref="Q200" r:id="rId41" display="philippe_levasseur@yahoo.fr"/>
    <hyperlink ref="Q126" r:id="rId42" display="lemarcishautot@yahoo.fr"/>
    <hyperlink ref="Q177" r:id="rId43" display="nadègefaucin@gmail.fr"/>
    <hyperlink ref="Q296" r:id="rId44" display="marinelaonica@yahoo.fr"/>
    <hyperlink ref="Q131" r:id="rId45" display="olivier.hugonnet@dbmail.com"/>
    <hyperlink ref="Q73" r:id="rId46" display="michel.doublemart@orange.fr"/>
    <hyperlink ref="Q189" r:id="rId47" display="pascal.leplat@gmail.com"/>
    <hyperlink ref="Q97" r:id="rId48" display="legwen22@free.fr"/>
    <hyperlink ref="Q222" r:id="rId49" display="mammadli.ulvi@gmail.com"/>
    <hyperlink ref="Q184" r:id="rId50" display="aureliedupuis76@hotmail.fr"/>
    <hyperlink ref="Q1" r:id="rId51" display="sandra.ailane@gmail.com"/>
    <hyperlink ref="Q253" r:id="rId52" display="nadia76620@Hotmail.fr"/>
    <hyperlink ref="Q254" r:id="rId53" display="nadia76620@Hotmail.fr"/>
    <hyperlink ref="Q301" r:id="rId54" display="nacer.takhedmit@sidel.com"/>
    <hyperlink ref="Q303" r:id="rId55" display="nacer.takhedmit@sidel.com"/>
    <hyperlink ref="Q302" r:id="rId56" display="nacer.takhedmit@sidel.com"/>
    <hyperlink ref="Q67" r:id="rId57" display="stephanedelaune@gmail.com"/>
    <hyperlink ref="Q119" r:id="rId58" display="michaguerin@wanadoo.fr"/>
    <hyperlink ref="Q81" r:id="rId59" display="POLAKOSKI@BBOX;FR"/>
    <hyperlink ref="Q18" r:id="rId60" display="Allyson.julien@hotmail.fr"/>
    <hyperlink ref="Q298" r:id="rId61" display="chouchouach@live.fr"/>
    <hyperlink ref="Q143" r:id="rId62" display="cindy-dumont@live.fr"/>
    <hyperlink ref="Q31" r:id="rId63" display="celine.pigny@free.fr"/>
    <hyperlink ref="Q129" r:id="rId64" display="levillain.barbara@gmail.com"/>
    <hyperlink ref="Q178" r:id="rId65" display="legris.patrick@bbox.fr"/>
    <hyperlink ref="Q170" r:id="rId66" display="ludovic.lebris@sfr.fr"/>
    <hyperlink ref="Q290" r:id="rId67" display="saidhoussama@yahoo.fr"/>
    <hyperlink ref="Q291" r:id="rId68" display="saidhoussama@yahoo.fr"/>
    <hyperlink ref="Q159" r:id="rId69" display="couicouik@hotmail.fr"/>
    <hyperlink ref="Q158" r:id="rId70" display="danielle.leguillase@yahoo.fr"/>
    <hyperlink ref="Q139" r:id="rId71" display="carole.delamare@sncf.fr"/>
    <hyperlink ref="Q249" r:id="rId72" display="nady.muller@gmail.com"/>
    <hyperlink ref="Q244" r:id="rId73" display="morin.yoann@gmail.com"/>
    <hyperlink ref="Q142" r:id="rId74" display="gwen.eusebe@gmail.com"/>
    <hyperlink ref="Q99" r:id="rId75" display="missdudue@sfr.fr"/>
    <hyperlink ref="Q146" r:id="rId76" display="fr.laine@wanadoo.fr"/>
    <hyperlink ref="Q36" r:id="rId77" display="celine.briant@gmail.fr"/>
    <hyperlink ref="Q261" r:id="rId78" display="astrid.perez@laposte.net"/>
    <hyperlink ref="Q289" r:id="rId79" display="roussellefanny@sfr.fr"/>
    <hyperlink ref="Q267" r:id="rId80" display="didier.petit@sidel.com"/>
    <hyperlink ref="Q76" r:id="rId81" display="magalydouyere@yahoo.fr"/>
    <hyperlink ref="Q187" r:id="rId82" display="vincent.lemetais@wanadoo.fr"/>
    <hyperlink ref="Q216" r:id="rId83" display="chou2@club-internet.fr"/>
    <hyperlink ref="Q164" r:id="rId84" display="pierre.leblond23@yahoo.fr"/>
    <hyperlink ref="Q190" r:id="rId85" display="joselito76@hotmail.fr"/>
    <hyperlink ref="Q114" r:id="rId86" display="rafaellunita@gmail.com"/>
    <hyperlink ref="Q255" r:id="rId87" display="nadia76620@Hotmail.fr"/>
    <hyperlink ref="Q74" r:id="rId88" display="michel.doublemart@orange.fr"/>
    <hyperlink ref="Q91" r:id="rId89" display="sylvianeeusebe@hotmail.fr"/>
    <hyperlink ref="Q206" r:id="rId90" display="joselito76@hotmail,fr"/>
    <hyperlink ref="Q138" r:id="rId91" display="noemie_rami@yahoo.fr"/>
    <hyperlink ref="Q50" r:id="rId92" display="thierry.cottard@sfr.fr"/>
    <hyperlink ref="Q282" r:id="rId93" display="stephanerimbert@orange.fr"/>
    <hyperlink ref="Q307" r:id="rId94" display="gwendaltoullec@hotmail.com"/>
    <hyperlink ref="Q32" r:id="rId95" display="c.braendle@live.fr"/>
    <hyperlink ref="U22" r:id="rId96" display="boukamcha.hajare@laposte.net"/>
    <hyperlink ref="U23" r:id="rId97" display="boukamcha.hajare@laposte.net"/>
    <hyperlink ref="U19" r:id="rId98" display="laurence.huet@numericable.fr"/>
  </hyperlink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8" r:id="rId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tabSelected="1" zoomScale="75" zoomScaleNormal="75" zoomScaleSheetLayoutView="75" zoomScalePageLayoutView="0" workbookViewId="0" topLeftCell="A1">
      <pane ySplit="6" topLeftCell="BM7" activePane="bottomLeft" state="frozen"/>
      <selection pane="topLeft" activeCell="A1" sqref="A1"/>
      <selection pane="bottomLeft" activeCell="J37" sqref="J37"/>
    </sheetView>
  </sheetViews>
  <sheetFormatPr defaultColWidth="11.421875" defaultRowHeight="12.75"/>
  <cols>
    <col min="1" max="1" width="27.28125" style="80" customWidth="1"/>
    <col min="2" max="2" width="42.7109375" style="14" bestFit="1" customWidth="1"/>
    <col min="3" max="3" width="8.140625" style="9" bestFit="1" customWidth="1"/>
    <col min="4" max="4" width="19.140625" style="14" customWidth="1"/>
    <col min="5" max="5" width="16.28125" style="14" customWidth="1"/>
    <col min="6" max="6" width="28.140625" style="0" customWidth="1"/>
    <col min="7" max="8" width="20.7109375" style="0" customWidth="1"/>
    <col min="9" max="9" width="12.8515625" style="0" bestFit="1" customWidth="1"/>
    <col min="10" max="10" width="13.28125" style="9" bestFit="1" customWidth="1"/>
    <col min="11" max="11" width="27.421875" style="0" bestFit="1" customWidth="1"/>
    <col min="12" max="12" width="6.140625" style="0" customWidth="1"/>
    <col min="13" max="13" width="14.7109375" style="0" bestFit="1" customWidth="1"/>
  </cols>
  <sheetData>
    <row r="1" ht="20.25">
      <c r="M1" s="9"/>
    </row>
    <row r="2" spans="1:13" ht="21">
      <c r="A2" s="15"/>
      <c r="B2" s="34" t="s">
        <v>38</v>
      </c>
      <c r="C2" s="34"/>
      <c r="D2" s="93" t="str">
        <f>Relevé!F2</f>
        <v>Championnats de Normandie</v>
      </c>
      <c r="E2" s="93"/>
      <c r="G2" s="36"/>
      <c r="M2" s="9"/>
    </row>
    <row r="3" spans="1:13" s="21" customFormat="1" ht="21">
      <c r="A3" s="16"/>
      <c r="B3" s="35"/>
      <c r="C3" s="35"/>
      <c r="D3" s="16"/>
      <c r="E3" s="16"/>
      <c r="F3" s="17"/>
      <c r="G3" s="17"/>
      <c r="H3" s="18"/>
      <c r="I3" s="19"/>
      <c r="J3" s="9"/>
      <c r="K3" s="17"/>
      <c r="L3" s="17"/>
      <c r="M3" s="20"/>
    </row>
    <row r="4" spans="1:13" s="21" customFormat="1" ht="21">
      <c r="A4" s="15"/>
      <c r="B4" s="34" t="s">
        <v>39</v>
      </c>
      <c r="C4" s="34"/>
      <c r="D4" s="94">
        <f>Relevé!M2</f>
        <v>42132</v>
      </c>
      <c r="E4" s="94"/>
      <c r="G4" s="8" t="s">
        <v>40</v>
      </c>
      <c r="H4" s="91" t="str">
        <f>Relevé!J2</f>
        <v>Montivilliers</v>
      </c>
      <c r="I4" s="92"/>
      <c r="J4" s="9"/>
      <c r="K4" s="17"/>
      <c r="L4" s="17"/>
      <c r="M4" s="20"/>
    </row>
    <row r="5" ht="21" thickBot="1"/>
    <row r="6" spans="1:9" s="24" customFormat="1" ht="56.25" customHeight="1" thickBot="1">
      <c r="A6" s="22" t="s">
        <v>26</v>
      </c>
      <c r="B6" s="22" t="s">
        <v>50</v>
      </c>
      <c r="C6" s="23" t="s">
        <v>31</v>
      </c>
      <c r="D6" s="23" t="s">
        <v>32</v>
      </c>
      <c r="E6" s="32" t="s">
        <v>33</v>
      </c>
      <c r="F6" s="23" t="s">
        <v>34</v>
      </c>
      <c r="G6" s="23" t="s">
        <v>35</v>
      </c>
      <c r="H6" s="23" t="s">
        <v>36</v>
      </c>
      <c r="I6" s="23" t="s">
        <v>47</v>
      </c>
    </row>
    <row r="7" spans="1:10" ht="24" customHeight="1" thickBot="1">
      <c r="A7" s="81">
        <v>349928</v>
      </c>
      <c r="B7" s="37" t="s">
        <v>104</v>
      </c>
      <c r="C7" s="84" t="s">
        <v>92</v>
      </c>
      <c r="D7" s="33">
        <v>1953</v>
      </c>
      <c r="E7" s="33" t="s">
        <v>46</v>
      </c>
      <c r="F7" s="7" t="s">
        <v>58</v>
      </c>
      <c r="G7" s="10">
        <v>0.4807</v>
      </c>
      <c r="H7" s="26">
        <v>0.5309</v>
      </c>
      <c r="I7" s="31" t="s">
        <v>71</v>
      </c>
      <c r="J7"/>
    </row>
    <row r="8" spans="1:10" ht="24" customHeight="1" thickBot="1">
      <c r="A8" s="25"/>
      <c r="B8" s="37"/>
      <c r="C8" s="84"/>
      <c r="D8" s="33"/>
      <c r="E8" s="33"/>
      <c r="F8" s="7" t="s">
        <v>67</v>
      </c>
      <c r="G8" s="10">
        <v>1.5093</v>
      </c>
      <c r="H8" s="26">
        <v>1.5123</v>
      </c>
      <c r="I8" s="31" t="s">
        <v>71</v>
      </c>
      <c r="J8"/>
    </row>
    <row r="9" spans="1:10" ht="24" customHeight="1" thickBot="1">
      <c r="A9" s="25"/>
      <c r="B9" s="37"/>
      <c r="C9" s="84"/>
      <c r="D9" s="33"/>
      <c r="E9" s="33"/>
      <c r="F9" s="7" t="s">
        <v>64</v>
      </c>
      <c r="G9" s="10">
        <v>0.5477</v>
      </c>
      <c r="H9" s="26">
        <v>0.5563</v>
      </c>
      <c r="I9" s="31" t="s">
        <v>70</v>
      </c>
      <c r="J9"/>
    </row>
    <row r="10" spans="1:10" ht="24" customHeight="1" thickBot="1">
      <c r="A10" s="25"/>
      <c r="B10" s="37"/>
      <c r="C10" s="84"/>
      <c r="D10" s="33"/>
      <c r="E10" s="33"/>
      <c r="F10" s="7" t="s">
        <v>62</v>
      </c>
      <c r="G10" s="10">
        <v>1.5181</v>
      </c>
      <c r="H10" s="26">
        <v>1.4799</v>
      </c>
      <c r="I10" s="31" t="s">
        <v>71</v>
      </c>
      <c r="J10"/>
    </row>
    <row r="11" spans="1:10" ht="24" customHeight="1" thickBot="1">
      <c r="A11" s="25"/>
      <c r="B11" s="37"/>
      <c r="C11" s="84"/>
      <c r="D11" s="33"/>
      <c r="E11" s="33"/>
      <c r="F11" s="7"/>
      <c r="G11" s="10"/>
      <c r="H11" s="26"/>
      <c r="I11" s="31"/>
      <c r="J11"/>
    </row>
    <row r="12" spans="1:10" ht="24" customHeight="1" thickBot="1">
      <c r="A12" s="25"/>
      <c r="B12" s="37"/>
      <c r="C12" s="84"/>
      <c r="D12" s="33"/>
      <c r="E12" s="33"/>
      <c r="F12" s="7"/>
      <c r="G12" s="10"/>
      <c r="H12" s="26"/>
      <c r="I12" s="31"/>
      <c r="J12"/>
    </row>
    <row r="13" spans="1:10" ht="24" customHeight="1" thickBot="1">
      <c r="A13" s="81">
        <v>388827</v>
      </c>
      <c r="B13" s="37" t="s">
        <v>105</v>
      </c>
      <c r="C13" s="84" t="s">
        <v>92</v>
      </c>
      <c r="D13" s="33">
        <v>1965</v>
      </c>
      <c r="E13" s="33" t="s">
        <v>45</v>
      </c>
      <c r="F13" s="7" t="s">
        <v>67</v>
      </c>
      <c r="G13" s="10">
        <v>1.5528</v>
      </c>
      <c r="H13" s="26">
        <v>1.5792</v>
      </c>
      <c r="I13" s="31"/>
      <c r="J13"/>
    </row>
    <row r="14" spans="1:10" ht="24" customHeight="1" thickBot="1">
      <c r="A14" s="25"/>
      <c r="B14" s="37"/>
      <c r="C14" s="84"/>
      <c r="D14" s="33"/>
      <c r="E14" s="33"/>
      <c r="F14" s="7" t="s">
        <v>54</v>
      </c>
      <c r="G14" s="10">
        <v>3.4303</v>
      </c>
      <c r="H14" s="26">
        <v>3.5816</v>
      </c>
      <c r="I14" s="31"/>
      <c r="J14"/>
    </row>
    <row r="15" spans="1:10" ht="24" customHeight="1" thickBot="1">
      <c r="A15" s="25"/>
      <c r="B15" s="37"/>
      <c r="C15" s="84"/>
      <c r="D15" s="33"/>
      <c r="E15" s="33"/>
      <c r="F15" s="7" t="s">
        <v>51</v>
      </c>
      <c r="G15" s="10">
        <v>0.3785</v>
      </c>
      <c r="H15" s="26">
        <v>0.41</v>
      </c>
      <c r="I15" s="31"/>
      <c r="J15"/>
    </row>
    <row r="16" spans="1:10" ht="24" customHeight="1" thickBot="1">
      <c r="A16" s="25"/>
      <c r="B16" s="37"/>
      <c r="C16" s="84"/>
      <c r="D16" s="33"/>
      <c r="E16" s="33"/>
      <c r="F16" s="7"/>
      <c r="G16" s="10"/>
      <c r="H16" s="26"/>
      <c r="I16" s="31"/>
      <c r="J16"/>
    </row>
    <row r="17" spans="1:10" ht="24" customHeight="1" thickBot="1">
      <c r="A17" s="25"/>
      <c r="B17" s="37"/>
      <c r="C17" s="84"/>
      <c r="D17" s="33"/>
      <c r="E17" s="33"/>
      <c r="F17" s="7"/>
      <c r="G17" s="10"/>
      <c r="H17" s="26"/>
      <c r="I17" s="31"/>
      <c r="J17"/>
    </row>
    <row r="18" spans="1:10" ht="24" customHeight="1" thickBot="1">
      <c r="A18" s="81">
        <v>1814129</v>
      </c>
      <c r="B18" s="37" t="s">
        <v>106</v>
      </c>
      <c r="C18" s="84" t="s">
        <v>91</v>
      </c>
      <c r="D18" s="33">
        <v>1965</v>
      </c>
      <c r="E18" s="33" t="s">
        <v>45</v>
      </c>
      <c r="F18" s="7" t="s">
        <v>67</v>
      </c>
      <c r="G18" s="10">
        <v>2.0005</v>
      </c>
      <c r="H18" s="26">
        <v>1.5624</v>
      </c>
      <c r="I18" s="31"/>
      <c r="J18"/>
    </row>
    <row r="19" spans="1:10" ht="24" customHeight="1" thickBot="1">
      <c r="A19" s="25"/>
      <c r="B19" s="37"/>
      <c r="C19" s="84"/>
      <c r="D19" s="33"/>
      <c r="E19" s="33"/>
      <c r="F19" s="7" t="s">
        <v>61</v>
      </c>
      <c r="G19" s="10">
        <v>0.5271</v>
      </c>
      <c r="H19" s="26">
        <v>0.5266</v>
      </c>
      <c r="I19" s="31" t="s">
        <v>72</v>
      </c>
      <c r="J19"/>
    </row>
    <row r="20" spans="1:10" ht="24" customHeight="1" thickBot="1">
      <c r="A20" s="25"/>
      <c r="B20" s="37"/>
      <c r="C20" s="84"/>
      <c r="D20" s="33"/>
      <c r="E20" s="33"/>
      <c r="F20" s="7" t="s">
        <v>64</v>
      </c>
      <c r="G20" s="10">
        <v>0.5268</v>
      </c>
      <c r="H20" s="26">
        <v>0.5284</v>
      </c>
      <c r="I20" s="31" t="s">
        <v>72</v>
      </c>
      <c r="J20"/>
    </row>
    <row r="21" spans="1:10" ht="24" customHeight="1" thickBot="1">
      <c r="A21" s="25"/>
      <c r="B21" s="37"/>
      <c r="C21" s="84"/>
      <c r="D21" s="33"/>
      <c r="E21" s="33"/>
      <c r="F21" s="7" t="s">
        <v>62</v>
      </c>
      <c r="G21" s="10">
        <v>1.5769</v>
      </c>
      <c r="H21" s="26">
        <v>1.5738</v>
      </c>
      <c r="I21" s="31" t="s">
        <v>72</v>
      </c>
      <c r="J21"/>
    </row>
    <row r="22" spans="1:10" ht="24" customHeight="1" thickBot="1">
      <c r="A22" s="25"/>
      <c r="B22" s="37"/>
      <c r="C22" s="84"/>
      <c r="D22" s="33"/>
      <c r="E22" s="33"/>
      <c r="F22" s="7"/>
      <c r="G22" s="10"/>
      <c r="H22" s="26"/>
      <c r="I22" s="31"/>
      <c r="J22"/>
    </row>
    <row r="23" spans="1:10" ht="24" customHeight="1" thickBot="1">
      <c r="A23" s="25"/>
      <c r="B23" s="37"/>
      <c r="C23" s="84"/>
      <c r="D23" s="33"/>
      <c r="E23" s="33"/>
      <c r="F23" s="7"/>
      <c r="G23" s="10"/>
      <c r="H23" s="26"/>
      <c r="I23" s="31"/>
      <c r="J23"/>
    </row>
    <row r="24" spans="1:10" ht="24" customHeight="1" thickBot="1">
      <c r="A24" s="81">
        <v>349837</v>
      </c>
      <c r="B24" s="37" t="s">
        <v>107</v>
      </c>
      <c r="C24" s="84" t="s">
        <v>92</v>
      </c>
      <c r="D24" s="33">
        <v>1961</v>
      </c>
      <c r="E24" s="33" t="s">
        <v>45</v>
      </c>
      <c r="F24" s="7" t="s">
        <v>63</v>
      </c>
      <c r="G24" s="10">
        <v>3.4426</v>
      </c>
      <c r="H24" s="26">
        <v>3.4104</v>
      </c>
      <c r="I24" s="31" t="s">
        <v>71</v>
      </c>
      <c r="J24"/>
    </row>
    <row r="25" spans="1:10" ht="24" customHeight="1" thickBot="1">
      <c r="A25" s="25"/>
      <c r="B25" s="37"/>
      <c r="C25" s="84"/>
      <c r="D25" s="33"/>
      <c r="E25" s="33"/>
      <c r="F25" s="7" t="s">
        <v>61</v>
      </c>
      <c r="G25" s="10">
        <v>0.4151</v>
      </c>
      <c r="H25" s="26">
        <v>0.4275</v>
      </c>
      <c r="I25" s="31"/>
      <c r="J25"/>
    </row>
    <row r="26" spans="1:10" ht="24" customHeight="1" thickBot="1">
      <c r="A26" s="25"/>
      <c r="B26" s="37"/>
      <c r="C26" s="84"/>
      <c r="D26" s="33"/>
      <c r="E26" s="33"/>
      <c r="F26" s="7" t="s">
        <v>62</v>
      </c>
      <c r="G26" s="10">
        <v>1.3796</v>
      </c>
      <c r="H26" s="26">
        <v>1.3698</v>
      </c>
      <c r="I26" s="31" t="s">
        <v>72</v>
      </c>
      <c r="J26"/>
    </row>
    <row r="27" spans="1:10" ht="24" customHeight="1" thickBot="1">
      <c r="A27" s="25"/>
      <c r="B27" s="37"/>
      <c r="C27" s="84"/>
      <c r="D27" s="33"/>
      <c r="E27" s="33"/>
      <c r="F27" s="7"/>
      <c r="G27" s="10"/>
      <c r="H27" s="26"/>
      <c r="I27" s="31"/>
      <c r="J27"/>
    </row>
    <row r="28" spans="1:10" ht="24" customHeight="1" thickBot="1">
      <c r="A28" s="25"/>
      <c r="B28" s="37"/>
      <c r="C28" s="84"/>
      <c r="D28" s="33"/>
      <c r="E28" s="33"/>
      <c r="F28" s="7"/>
      <c r="G28" s="10"/>
      <c r="H28" s="26"/>
      <c r="I28" s="31"/>
      <c r="J28"/>
    </row>
    <row r="29" spans="1:10" ht="24" customHeight="1" thickBot="1">
      <c r="A29" s="81">
        <v>535994</v>
      </c>
      <c r="B29" s="37" t="s">
        <v>108</v>
      </c>
      <c r="C29" s="84" t="s">
        <v>92</v>
      </c>
      <c r="D29" s="33">
        <v>1962</v>
      </c>
      <c r="E29" s="33" t="s">
        <v>45</v>
      </c>
      <c r="F29" s="7" t="s">
        <v>53</v>
      </c>
      <c r="G29" s="10">
        <v>1.116</v>
      </c>
      <c r="H29" s="26">
        <v>1.1272</v>
      </c>
      <c r="I29" s="31" t="s">
        <v>72</v>
      </c>
      <c r="J29"/>
    </row>
    <row r="30" spans="1:10" ht="24" customHeight="1" thickBot="1">
      <c r="A30" s="25"/>
      <c r="B30" s="37"/>
      <c r="C30" s="84"/>
      <c r="D30" s="33"/>
      <c r="E30" s="33"/>
      <c r="F30" s="7" t="s">
        <v>54</v>
      </c>
      <c r="G30" s="10">
        <v>2.4986</v>
      </c>
      <c r="H30" s="26">
        <v>2.4927</v>
      </c>
      <c r="I30" s="31" t="s">
        <v>71</v>
      </c>
      <c r="J30"/>
    </row>
    <row r="31" spans="1:10" ht="24" customHeight="1" thickBot="1">
      <c r="A31" s="25"/>
      <c r="B31" s="37"/>
      <c r="C31" s="84"/>
      <c r="D31" s="33"/>
      <c r="E31" s="33"/>
      <c r="F31" s="7" t="s">
        <v>51</v>
      </c>
      <c r="G31" s="10">
        <v>0.3082</v>
      </c>
      <c r="H31" s="26">
        <v>0.3308</v>
      </c>
      <c r="I31" s="31" t="s">
        <v>72</v>
      </c>
      <c r="J31"/>
    </row>
    <row r="32" spans="1:10" ht="24" customHeight="1" thickBot="1">
      <c r="A32" s="25"/>
      <c r="B32" s="37"/>
      <c r="C32" s="84"/>
      <c r="D32" s="33"/>
      <c r="E32" s="33"/>
      <c r="F32" s="7"/>
      <c r="G32" s="10"/>
      <c r="H32" s="26"/>
      <c r="I32" s="31"/>
      <c r="J32"/>
    </row>
    <row r="33" spans="1:10" ht="24" customHeight="1" thickBot="1">
      <c r="A33" s="25"/>
      <c r="B33" s="37"/>
      <c r="C33" s="84"/>
      <c r="D33" s="33"/>
      <c r="E33" s="33"/>
      <c r="F33" s="7"/>
      <c r="G33" s="10"/>
      <c r="H33" s="26"/>
      <c r="I33" s="31"/>
      <c r="J33"/>
    </row>
    <row r="34" spans="1:10" ht="24" customHeight="1" thickBot="1">
      <c r="A34" s="25"/>
      <c r="B34" s="37"/>
      <c r="C34" s="84"/>
      <c r="D34" s="33"/>
      <c r="E34" s="33"/>
      <c r="F34" s="7"/>
      <c r="G34" s="10"/>
      <c r="H34" s="26"/>
      <c r="I34" s="31"/>
      <c r="J34"/>
    </row>
    <row r="35" spans="1:10" ht="24" customHeight="1" thickBot="1">
      <c r="A35" s="81">
        <v>349928</v>
      </c>
      <c r="B35" s="37" t="s">
        <v>104</v>
      </c>
      <c r="C35" s="84" t="s">
        <v>92</v>
      </c>
      <c r="D35" s="33">
        <v>1953</v>
      </c>
      <c r="E35" s="33" t="s">
        <v>109</v>
      </c>
      <c r="F35" s="7" t="s">
        <v>96</v>
      </c>
      <c r="G35" s="10">
        <v>2.3</v>
      </c>
      <c r="H35" s="26">
        <v>2.424</v>
      </c>
      <c r="I35" s="31" t="s">
        <v>71</v>
      </c>
      <c r="J35"/>
    </row>
    <row r="36" spans="1:10" ht="24" customHeight="1" thickBot="1">
      <c r="A36" s="81">
        <v>388827</v>
      </c>
      <c r="B36" s="37" t="s">
        <v>105</v>
      </c>
      <c r="C36" s="84" t="s">
        <v>92</v>
      </c>
      <c r="D36" s="33">
        <v>1965</v>
      </c>
      <c r="E36" s="33"/>
      <c r="F36" s="7"/>
      <c r="G36" s="10"/>
      <c r="H36" s="26"/>
      <c r="I36" s="31"/>
      <c r="J36"/>
    </row>
    <row r="37" spans="1:10" ht="24" customHeight="1" thickBot="1">
      <c r="A37" s="81">
        <v>349837</v>
      </c>
      <c r="B37" s="37" t="s">
        <v>107</v>
      </c>
      <c r="C37" s="84" t="s">
        <v>92</v>
      </c>
      <c r="D37" s="33">
        <v>1961</v>
      </c>
      <c r="E37" s="33"/>
      <c r="F37" s="7"/>
      <c r="G37" s="10"/>
      <c r="H37" s="26"/>
      <c r="I37" s="31"/>
      <c r="J37"/>
    </row>
    <row r="38" spans="1:10" ht="24" customHeight="1" thickBot="1">
      <c r="A38" s="81">
        <v>535994</v>
      </c>
      <c r="B38" s="37" t="s">
        <v>108</v>
      </c>
      <c r="C38" s="84" t="s">
        <v>92</v>
      </c>
      <c r="D38" s="33">
        <v>1962</v>
      </c>
      <c r="E38" s="33"/>
      <c r="F38" s="7"/>
      <c r="G38" s="10"/>
      <c r="H38" s="26"/>
      <c r="I38" s="31"/>
      <c r="J38"/>
    </row>
    <row r="39" spans="1:10" ht="24" customHeight="1" thickBot="1">
      <c r="A39" s="25"/>
      <c r="B39" s="37"/>
      <c r="C39" s="84"/>
      <c r="D39" s="33"/>
      <c r="E39" s="33"/>
      <c r="F39" s="7"/>
      <c r="G39" s="10"/>
      <c r="H39" s="26"/>
      <c r="I39" s="31"/>
      <c r="J39"/>
    </row>
    <row r="40" spans="1:10" ht="24" customHeight="1" thickBot="1">
      <c r="A40" s="25"/>
      <c r="B40" s="37"/>
      <c r="C40" s="84"/>
      <c r="D40" s="33"/>
      <c r="E40" s="33"/>
      <c r="F40" s="7"/>
      <c r="G40" s="10"/>
      <c r="H40" s="26"/>
      <c r="I40" s="31"/>
      <c r="J40"/>
    </row>
    <row r="41" spans="1:10" ht="24" customHeight="1" thickBot="1">
      <c r="A41" s="25"/>
      <c r="B41" s="37"/>
      <c r="C41" s="84"/>
      <c r="D41" s="33"/>
      <c r="E41" s="33"/>
      <c r="F41" s="7"/>
      <c r="G41" s="10"/>
      <c r="H41" s="26"/>
      <c r="I41" s="31"/>
      <c r="J41"/>
    </row>
    <row r="42" spans="1:10" ht="24" customHeight="1" thickBot="1">
      <c r="A42" s="25"/>
      <c r="B42" s="37"/>
      <c r="C42" s="84"/>
      <c r="D42" s="33"/>
      <c r="E42" s="33"/>
      <c r="F42" s="7"/>
      <c r="G42" s="10"/>
      <c r="H42" s="26"/>
      <c r="I42" s="31"/>
      <c r="J42"/>
    </row>
    <row r="43" spans="1:10" ht="24" customHeight="1" thickBot="1">
      <c r="A43" s="25"/>
      <c r="B43" s="37"/>
      <c r="C43" s="84"/>
      <c r="D43" s="33"/>
      <c r="E43" s="33"/>
      <c r="F43" s="7"/>
      <c r="G43" s="10"/>
      <c r="H43" s="26"/>
      <c r="I43" s="31"/>
      <c r="J43"/>
    </row>
    <row r="44" spans="1:10" ht="24" customHeight="1" thickBot="1">
      <c r="A44" s="25"/>
      <c r="B44" s="37"/>
      <c r="C44" s="84"/>
      <c r="D44" s="33"/>
      <c r="E44" s="33"/>
      <c r="F44" s="7"/>
      <c r="G44" s="10"/>
      <c r="H44" s="26"/>
      <c r="I44" s="31"/>
      <c r="J44"/>
    </row>
    <row r="45" spans="1:10" ht="24" customHeight="1" thickBot="1">
      <c r="A45" s="25"/>
      <c r="B45" s="37"/>
      <c r="C45" s="84"/>
      <c r="D45" s="33"/>
      <c r="E45" s="33"/>
      <c r="F45" s="7"/>
      <c r="G45" s="10"/>
      <c r="H45" s="26"/>
      <c r="I45" s="31"/>
      <c r="J45"/>
    </row>
    <row r="46" spans="1:10" ht="24" customHeight="1" thickBot="1">
      <c r="A46" s="25"/>
      <c r="B46" s="37"/>
      <c r="C46" s="84"/>
      <c r="D46" s="33"/>
      <c r="E46" s="33"/>
      <c r="F46" s="7"/>
      <c r="G46" s="10"/>
      <c r="H46" s="26"/>
      <c r="I46" s="31"/>
      <c r="J46"/>
    </row>
    <row r="47" spans="1:10" ht="24" customHeight="1" thickBot="1">
      <c r="A47" s="25"/>
      <c r="B47" s="37"/>
      <c r="C47" s="84"/>
      <c r="D47" s="33"/>
      <c r="E47" s="33"/>
      <c r="F47" s="7"/>
      <c r="G47" s="10"/>
      <c r="H47" s="26"/>
      <c r="I47" s="31"/>
      <c r="J47"/>
    </row>
    <row r="48" spans="1:10" ht="24" customHeight="1" thickBot="1">
      <c r="A48" s="25"/>
      <c r="B48" s="37"/>
      <c r="C48" s="84"/>
      <c r="D48" s="33"/>
      <c r="E48" s="33"/>
      <c r="F48" s="7"/>
      <c r="G48" s="10"/>
      <c r="H48" s="26"/>
      <c r="I48" s="31"/>
      <c r="J48"/>
    </row>
    <row r="49" spans="1:10" ht="24" customHeight="1" thickBot="1">
      <c r="A49" s="25"/>
      <c r="B49" s="37"/>
      <c r="C49" s="84"/>
      <c r="D49" s="33"/>
      <c r="E49" s="33"/>
      <c r="F49" s="7"/>
      <c r="G49" s="10"/>
      <c r="H49" s="26"/>
      <c r="I49" s="31"/>
      <c r="J49"/>
    </row>
    <row r="50" spans="1:10" ht="24" customHeight="1" thickBot="1">
      <c r="A50" s="25"/>
      <c r="B50" s="37"/>
      <c r="C50" s="84"/>
      <c r="D50" s="33"/>
      <c r="E50" s="33"/>
      <c r="F50" s="7"/>
      <c r="G50" s="10"/>
      <c r="H50" s="26"/>
      <c r="I50" s="31"/>
      <c r="J50"/>
    </row>
    <row r="51" spans="1:10" ht="24" customHeight="1" thickBot="1">
      <c r="A51" s="25"/>
      <c r="B51" s="37"/>
      <c r="C51" s="84"/>
      <c r="D51" s="33"/>
      <c r="E51" s="33"/>
      <c r="F51" s="7"/>
      <c r="G51" s="10"/>
      <c r="H51" s="26"/>
      <c r="I51" s="31"/>
      <c r="J51"/>
    </row>
    <row r="52" spans="1:10" ht="24" customHeight="1" thickBot="1">
      <c r="A52" s="25"/>
      <c r="B52" s="37"/>
      <c r="C52" s="84"/>
      <c r="D52" s="33"/>
      <c r="E52" s="33"/>
      <c r="F52" s="7"/>
      <c r="G52" s="10"/>
      <c r="H52" s="26"/>
      <c r="I52" s="31"/>
      <c r="J52"/>
    </row>
    <row r="53" spans="1:10" ht="24" customHeight="1" thickBot="1">
      <c r="A53" s="25"/>
      <c r="B53" s="37"/>
      <c r="C53" s="84"/>
      <c r="D53" s="33"/>
      <c r="E53" s="33"/>
      <c r="F53" s="7"/>
      <c r="G53" s="10"/>
      <c r="H53" s="26"/>
      <c r="I53" s="31"/>
      <c r="J53"/>
    </row>
    <row r="54" spans="1:10" ht="24" customHeight="1" thickBot="1">
      <c r="A54" s="25"/>
      <c r="B54" s="37"/>
      <c r="C54" s="84"/>
      <c r="D54" s="33"/>
      <c r="E54" s="33"/>
      <c r="F54" s="7"/>
      <c r="G54" s="10"/>
      <c r="H54" s="26"/>
      <c r="I54" s="31"/>
      <c r="J54"/>
    </row>
    <row r="55" spans="1:10" ht="24" customHeight="1" thickBot="1">
      <c r="A55" s="25"/>
      <c r="B55" s="37"/>
      <c r="C55" s="84"/>
      <c r="D55" s="33"/>
      <c r="E55" s="33"/>
      <c r="F55" s="7"/>
      <c r="G55" s="10"/>
      <c r="H55" s="26"/>
      <c r="I55" s="31"/>
      <c r="J55"/>
    </row>
    <row r="56" spans="1:10" ht="24" customHeight="1" thickBot="1">
      <c r="A56" s="25"/>
      <c r="B56" s="37"/>
      <c r="C56" s="84"/>
      <c r="D56" s="33"/>
      <c r="E56" s="33"/>
      <c r="F56" s="7"/>
      <c r="G56" s="10"/>
      <c r="H56" s="26"/>
      <c r="I56" s="31"/>
      <c r="J56"/>
    </row>
    <row r="57" spans="1:10" ht="24" customHeight="1" thickBot="1">
      <c r="A57" s="25"/>
      <c r="B57" s="37"/>
      <c r="C57" s="84"/>
      <c r="D57" s="33"/>
      <c r="E57" s="33"/>
      <c r="F57" s="7"/>
      <c r="G57" s="10"/>
      <c r="H57" s="26"/>
      <c r="I57" s="31"/>
      <c r="J57"/>
    </row>
    <row r="58" spans="1:10" ht="24" customHeight="1" thickBot="1">
      <c r="A58" s="25"/>
      <c r="B58" s="37"/>
      <c r="C58" s="84"/>
      <c r="D58" s="33"/>
      <c r="E58" s="33"/>
      <c r="F58" s="7"/>
      <c r="G58" s="10"/>
      <c r="H58" s="26"/>
      <c r="I58" s="31"/>
      <c r="J58"/>
    </row>
    <row r="59" spans="1:10" ht="24" customHeight="1" thickBot="1">
      <c r="A59" s="25"/>
      <c r="B59" s="37"/>
      <c r="C59" s="84"/>
      <c r="D59" s="33"/>
      <c r="E59" s="33"/>
      <c r="F59" s="7"/>
      <c r="G59" s="10"/>
      <c r="H59" s="26"/>
      <c r="I59" s="31"/>
      <c r="J59"/>
    </row>
    <row r="60" spans="1:10" ht="24" customHeight="1" thickBot="1">
      <c r="A60" s="25"/>
      <c r="B60" s="37"/>
      <c r="C60" s="84"/>
      <c r="D60" s="33"/>
      <c r="E60" s="33"/>
      <c r="F60" s="7"/>
      <c r="G60" s="10"/>
      <c r="H60" s="26"/>
      <c r="I60" s="31"/>
      <c r="J60"/>
    </row>
    <row r="61" spans="1:10" ht="24" customHeight="1" thickBot="1">
      <c r="A61" s="25"/>
      <c r="B61" s="37"/>
      <c r="C61" s="84"/>
      <c r="D61" s="33"/>
      <c r="E61" s="33"/>
      <c r="F61" s="7"/>
      <c r="G61" s="10"/>
      <c r="H61" s="26"/>
      <c r="I61" s="31"/>
      <c r="J61"/>
    </row>
    <row r="62" spans="1:10" ht="24" customHeight="1" thickBot="1">
      <c r="A62" s="25"/>
      <c r="B62" s="37"/>
      <c r="C62" s="84"/>
      <c r="D62" s="33"/>
      <c r="E62" s="33"/>
      <c r="F62" s="7"/>
      <c r="G62" s="10"/>
      <c r="H62" s="26"/>
      <c r="I62" s="31"/>
      <c r="J62"/>
    </row>
    <row r="63" spans="1:10" ht="24" customHeight="1" thickBot="1">
      <c r="A63" s="25"/>
      <c r="B63" s="37"/>
      <c r="C63" s="84"/>
      <c r="D63" s="33"/>
      <c r="E63" s="33"/>
      <c r="F63" s="7"/>
      <c r="G63" s="10"/>
      <c r="H63" s="26"/>
      <c r="I63" s="31"/>
      <c r="J63"/>
    </row>
    <row r="64" spans="1:10" ht="24" customHeight="1" thickBot="1">
      <c r="A64" s="25"/>
      <c r="B64" s="37"/>
      <c r="C64" s="84"/>
      <c r="D64" s="33"/>
      <c r="E64" s="33"/>
      <c r="F64" s="7"/>
      <c r="G64" s="10"/>
      <c r="H64" s="26"/>
      <c r="I64" s="31"/>
      <c r="J64"/>
    </row>
    <row r="65" spans="1:10" ht="24" customHeight="1" thickBot="1">
      <c r="A65" s="25"/>
      <c r="B65" s="37"/>
      <c r="C65" s="84"/>
      <c r="D65" s="33"/>
      <c r="E65" s="33"/>
      <c r="F65" s="7"/>
      <c r="G65" s="10"/>
      <c r="H65" s="26"/>
      <c r="I65" s="31"/>
      <c r="J65"/>
    </row>
    <row r="66" spans="1:10" ht="24" customHeight="1" thickBot="1">
      <c r="A66" s="25"/>
      <c r="B66" s="37"/>
      <c r="C66" s="84"/>
      <c r="D66" s="33"/>
      <c r="E66" s="33"/>
      <c r="F66" s="7"/>
      <c r="G66" s="10"/>
      <c r="H66" s="26"/>
      <c r="I66" s="31"/>
      <c r="J66"/>
    </row>
    <row r="67" spans="1:10" ht="24" customHeight="1" thickBot="1">
      <c r="A67" s="25"/>
      <c r="B67" s="37"/>
      <c r="C67" s="84"/>
      <c r="D67" s="33"/>
      <c r="E67" s="33"/>
      <c r="F67" s="7"/>
      <c r="G67" s="10"/>
      <c r="H67" s="26"/>
      <c r="I67" s="31"/>
      <c r="J67"/>
    </row>
    <row r="68" spans="1:10" ht="24" customHeight="1" thickBot="1">
      <c r="A68" s="25"/>
      <c r="B68" s="37"/>
      <c r="C68" s="84"/>
      <c r="D68" s="33"/>
      <c r="E68" s="33"/>
      <c r="F68" s="7"/>
      <c r="G68" s="10"/>
      <c r="H68" s="26"/>
      <c r="I68" s="31"/>
      <c r="J68"/>
    </row>
    <row r="69" spans="1:10" ht="24" customHeight="1" thickBot="1">
      <c r="A69" s="25"/>
      <c r="B69" s="37"/>
      <c r="C69" s="84"/>
      <c r="D69" s="33"/>
      <c r="E69" s="33"/>
      <c r="F69" s="7"/>
      <c r="G69" s="10"/>
      <c r="H69" s="26"/>
      <c r="I69" s="31"/>
      <c r="J69"/>
    </row>
    <row r="70" spans="1:10" ht="24" customHeight="1" thickBot="1">
      <c r="A70" s="25"/>
      <c r="B70" s="37"/>
      <c r="C70" s="84"/>
      <c r="D70" s="33"/>
      <c r="E70" s="33"/>
      <c r="F70" s="7"/>
      <c r="G70" s="10"/>
      <c r="H70" s="26"/>
      <c r="I70" s="31"/>
      <c r="J70"/>
    </row>
    <row r="71" spans="1:10" ht="24" customHeight="1" thickBot="1">
      <c r="A71" s="25"/>
      <c r="B71" s="37"/>
      <c r="C71" s="84"/>
      <c r="D71" s="33"/>
      <c r="E71" s="33"/>
      <c r="F71" s="7"/>
      <c r="G71" s="10"/>
      <c r="H71" s="26"/>
      <c r="I71" s="31"/>
      <c r="J71"/>
    </row>
    <row r="72" spans="1:10" ht="24" customHeight="1" thickBot="1">
      <c r="A72" s="25"/>
      <c r="B72" s="37"/>
      <c r="C72" s="84"/>
      <c r="D72" s="33"/>
      <c r="E72" s="33"/>
      <c r="F72" s="7"/>
      <c r="G72" s="10"/>
      <c r="H72" s="26"/>
      <c r="I72" s="31"/>
      <c r="J72"/>
    </row>
    <row r="73" spans="1:10" ht="24" customHeight="1" thickBot="1">
      <c r="A73" s="25"/>
      <c r="B73" s="37"/>
      <c r="C73" s="84"/>
      <c r="D73" s="33"/>
      <c r="E73" s="33"/>
      <c r="F73" s="7"/>
      <c r="G73" s="10"/>
      <c r="H73" s="26"/>
      <c r="I73" s="31"/>
      <c r="J73"/>
    </row>
    <row r="74" spans="1:10" ht="24" customHeight="1" thickBot="1">
      <c r="A74" s="25"/>
      <c r="B74" s="37"/>
      <c r="C74" s="84"/>
      <c r="D74" s="33"/>
      <c r="E74" s="33"/>
      <c r="F74" s="7"/>
      <c r="G74" s="10"/>
      <c r="H74" s="26"/>
      <c r="I74" s="31"/>
      <c r="J74"/>
    </row>
    <row r="75" spans="1:10" ht="24" customHeight="1" thickBot="1">
      <c r="A75" s="25"/>
      <c r="B75" s="37"/>
      <c r="C75" s="84"/>
      <c r="D75" s="33"/>
      <c r="E75" s="33"/>
      <c r="F75" s="7"/>
      <c r="G75" s="10"/>
      <c r="H75" s="26"/>
      <c r="I75" s="31"/>
      <c r="J75"/>
    </row>
    <row r="76" spans="1:10" ht="24" customHeight="1" thickBot="1">
      <c r="A76" s="25"/>
      <c r="B76" s="37"/>
      <c r="C76" s="84"/>
      <c r="D76" s="33"/>
      <c r="E76" s="33"/>
      <c r="F76" s="7"/>
      <c r="G76" s="10"/>
      <c r="H76" s="26"/>
      <c r="I76" s="31"/>
      <c r="J76"/>
    </row>
    <row r="77" spans="1:10" ht="24" customHeight="1" thickBot="1">
      <c r="A77" s="25"/>
      <c r="B77" s="37"/>
      <c r="C77" s="84"/>
      <c r="D77" s="33"/>
      <c r="E77" s="33"/>
      <c r="F77" s="7"/>
      <c r="G77" s="10"/>
      <c r="H77" s="26"/>
      <c r="I77" s="31"/>
      <c r="J77"/>
    </row>
    <row r="78" spans="1:10" ht="24" customHeight="1" thickBot="1">
      <c r="A78" s="25"/>
      <c r="B78" s="37"/>
      <c r="C78" s="84"/>
      <c r="D78" s="33"/>
      <c r="E78" s="33"/>
      <c r="F78" s="7"/>
      <c r="G78" s="10"/>
      <c r="H78" s="26"/>
      <c r="I78" s="31"/>
      <c r="J78"/>
    </row>
    <row r="79" spans="1:10" ht="24" customHeight="1" thickBot="1">
      <c r="A79" s="25"/>
      <c r="B79" s="37"/>
      <c r="C79" s="84"/>
      <c r="D79" s="33"/>
      <c r="E79" s="33"/>
      <c r="F79" s="7"/>
      <c r="G79" s="10"/>
      <c r="H79" s="26"/>
      <c r="I79" s="31"/>
      <c r="J79"/>
    </row>
    <row r="80" spans="1:10" ht="24" customHeight="1" thickBot="1">
      <c r="A80" s="25"/>
      <c r="B80" s="37"/>
      <c r="C80" s="84"/>
      <c r="D80" s="33"/>
      <c r="E80" s="33"/>
      <c r="F80" s="7"/>
      <c r="G80" s="10"/>
      <c r="H80" s="26"/>
      <c r="I80" s="31"/>
      <c r="J80"/>
    </row>
    <row r="81" spans="1:10" ht="24" customHeight="1" thickBot="1">
      <c r="A81" s="25"/>
      <c r="B81" s="37"/>
      <c r="C81" s="84"/>
      <c r="D81" s="33"/>
      <c r="E81" s="33"/>
      <c r="F81" s="7"/>
      <c r="G81" s="10"/>
      <c r="H81" s="26"/>
      <c r="I81" s="31"/>
      <c r="J81"/>
    </row>
    <row r="82" spans="1:10" ht="24" customHeight="1" thickBot="1">
      <c r="A82" s="25"/>
      <c r="B82" s="37"/>
      <c r="C82" s="84"/>
      <c r="D82" s="33"/>
      <c r="E82" s="33"/>
      <c r="F82" s="7"/>
      <c r="G82" s="10"/>
      <c r="H82" s="26"/>
      <c r="I82" s="31"/>
      <c r="J82"/>
    </row>
    <row r="83" spans="1:10" ht="24" customHeight="1" thickBot="1">
      <c r="A83" s="25"/>
      <c r="B83" s="37"/>
      <c r="C83" s="84"/>
      <c r="D83" s="33"/>
      <c r="E83" s="33"/>
      <c r="F83" s="7"/>
      <c r="G83" s="10"/>
      <c r="H83" s="26"/>
      <c r="I83" s="31"/>
      <c r="J83"/>
    </row>
    <row r="84" spans="1:10" ht="24" customHeight="1" thickBot="1">
      <c r="A84" s="25"/>
      <c r="B84" s="37"/>
      <c r="C84" s="84"/>
      <c r="D84" s="33"/>
      <c r="E84" s="33"/>
      <c r="F84" s="7"/>
      <c r="G84" s="10"/>
      <c r="H84" s="26"/>
      <c r="I84" s="31"/>
      <c r="J84"/>
    </row>
    <row r="85" spans="1:10" ht="24" customHeight="1" thickBot="1">
      <c r="A85" s="25"/>
      <c r="B85" s="37"/>
      <c r="C85" s="84"/>
      <c r="D85" s="33"/>
      <c r="E85" s="33"/>
      <c r="F85" s="7"/>
      <c r="G85" s="10"/>
      <c r="H85" s="26"/>
      <c r="I85" s="31"/>
      <c r="J85"/>
    </row>
    <row r="86" spans="1:10" ht="24" customHeight="1" thickBot="1">
      <c r="A86" s="25"/>
      <c r="B86" s="37"/>
      <c r="C86" s="84"/>
      <c r="D86" s="33"/>
      <c r="E86" s="33"/>
      <c r="F86" s="7"/>
      <c r="G86" s="10"/>
      <c r="H86" s="26"/>
      <c r="I86" s="31"/>
      <c r="J86"/>
    </row>
    <row r="87" spans="1:10" ht="24" customHeight="1" thickBot="1">
      <c r="A87" s="25"/>
      <c r="B87" s="37"/>
      <c r="C87" s="84"/>
      <c r="D87" s="33"/>
      <c r="E87" s="33"/>
      <c r="F87" s="7"/>
      <c r="G87" s="10"/>
      <c r="H87" s="26"/>
      <c r="I87" s="31"/>
      <c r="J87"/>
    </row>
    <row r="88" spans="1:10" ht="24" customHeight="1" thickBot="1">
      <c r="A88" s="25"/>
      <c r="B88" s="37"/>
      <c r="C88" s="84"/>
      <c r="D88" s="33"/>
      <c r="E88" s="33"/>
      <c r="F88" s="7"/>
      <c r="G88" s="10"/>
      <c r="H88" s="26"/>
      <c r="I88" s="31"/>
      <c r="J88"/>
    </row>
    <row r="89" spans="1:10" ht="24" customHeight="1" thickBot="1">
      <c r="A89" s="25"/>
      <c r="B89" s="37"/>
      <c r="C89" s="84"/>
      <c r="D89" s="33"/>
      <c r="E89" s="33"/>
      <c r="F89" s="7"/>
      <c r="G89" s="10"/>
      <c r="H89" s="26"/>
      <c r="I89" s="31"/>
      <c r="J89"/>
    </row>
    <row r="90" spans="1:10" ht="24" customHeight="1" thickBot="1">
      <c r="A90" s="25"/>
      <c r="B90" s="37"/>
      <c r="C90" s="84"/>
      <c r="D90" s="33"/>
      <c r="E90" s="33"/>
      <c r="F90" s="7"/>
      <c r="G90" s="10"/>
      <c r="H90" s="26"/>
      <c r="I90" s="31"/>
      <c r="J90"/>
    </row>
    <row r="91" spans="1:10" ht="24" customHeight="1" thickBot="1">
      <c r="A91" s="25"/>
      <c r="B91" s="37"/>
      <c r="C91" s="84"/>
      <c r="D91" s="33"/>
      <c r="E91" s="33"/>
      <c r="F91" s="7"/>
      <c r="G91" s="10"/>
      <c r="H91" s="26"/>
      <c r="I91" s="31"/>
      <c r="J91"/>
    </row>
    <row r="92" spans="1:10" ht="24" customHeight="1" thickBot="1">
      <c r="A92" s="25"/>
      <c r="B92" s="37"/>
      <c r="C92" s="84"/>
      <c r="D92" s="33"/>
      <c r="E92" s="33"/>
      <c r="F92" s="7"/>
      <c r="G92" s="10"/>
      <c r="H92" s="26"/>
      <c r="I92" s="31"/>
      <c r="J92"/>
    </row>
    <row r="93" spans="1:10" ht="24" customHeight="1" thickBot="1">
      <c r="A93" s="25"/>
      <c r="B93" s="37"/>
      <c r="C93" s="84"/>
      <c r="D93" s="33"/>
      <c r="E93" s="33"/>
      <c r="F93" s="7"/>
      <c r="G93" s="10"/>
      <c r="H93" s="26"/>
      <c r="I93" s="31"/>
      <c r="J93"/>
    </row>
    <row r="94" spans="1:10" ht="24" customHeight="1" thickBot="1">
      <c r="A94" s="25"/>
      <c r="B94" s="37"/>
      <c r="C94" s="84"/>
      <c r="D94" s="33"/>
      <c r="E94" s="33"/>
      <c r="F94" s="7"/>
      <c r="G94" s="10"/>
      <c r="H94" s="26"/>
      <c r="I94" s="31"/>
      <c r="J94"/>
    </row>
    <row r="95" spans="1:10" ht="24" customHeight="1" thickBot="1">
      <c r="A95" s="25"/>
      <c r="B95" s="37"/>
      <c r="C95" s="84"/>
      <c r="D95" s="33"/>
      <c r="E95" s="33"/>
      <c r="F95" s="7"/>
      <c r="G95" s="10"/>
      <c r="H95" s="26"/>
      <c r="I95" s="31"/>
      <c r="J95"/>
    </row>
    <row r="96" spans="1:10" ht="24" customHeight="1" thickBot="1">
      <c r="A96" s="25"/>
      <c r="B96" s="37"/>
      <c r="C96" s="84"/>
      <c r="D96" s="33"/>
      <c r="E96" s="33"/>
      <c r="F96" s="7"/>
      <c r="G96" s="10"/>
      <c r="H96" s="26"/>
      <c r="I96" s="31"/>
      <c r="J96"/>
    </row>
    <row r="97" spans="1:10" ht="24" customHeight="1" thickBot="1">
      <c r="A97" s="25"/>
      <c r="B97" s="37"/>
      <c r="C97" s="84"/>
      <c r="D97" s="33"/>
      <c r="E97" s="33"/>
      <c r="F97" s="7"/>
      <c r="G97" s="10"/>
      <c r="H97" s="26"/>
      <c r="I97" s="31"/>
      <c r="J97"/>
    </row>
    <row r="98" spans="1:10" ht="24" customHeight="1" thickBot="1">
      <c r="A98" s="25"/>
      <c r="B98" s="37"/>
      <c r="C98" s="84"/>
      <c r="D98" s="33"/>
      <c r="E98" s="33"/>
      <c r="F98" s="7"/>
      <c r="G98" s="10"/>
      <c r="H98" s="26"/>
      <c r="I98" s="31"/>
      <c r="J98"/>
    </row>
    <row r="99" spans="1:10" ht="24" customHeight="1" thickBot="1">
      <c r="A99" s="25"/>
      <c r="B99" s="37"/>
      <c r="C99" s="84"/>
      <c r="D99" s="33"/>
      <c r="E99" s="33"/>
      <c r="F99" s="7"/>
      <c r="G99" s="10"/>
      <c r="H99" s="26"/>
      <c r="I99" s="31"/>
      <c r="J99"/>
    </row>
    <row r="100" spans="1:10" ht="24" customHeight="1" thickBot="1">
      <c r="A100" s="25"/>
      <c r="B100" s="37"/>
      <c r="C100" s="84"/>
      <c r="D100" s="33"/>
      <c r="E100" s="33"/>
      <c r="F100" s="7"/>
      <c r="G100" s="10"/>
      <c r="H100" s="26"/>
      <c r="I100" s="31"/>
      <c r="J100"/>
    </row>
    <row r="105" spans="1:8" ht="21">
      <c r="A105" s="82"/>
      <c r="B105" s="27"/>
      <c r="C105" s="27"/>
      <c r="D105" s="27"/>
      <c r="E105" s="27"/>
      <c r="F105" s="27"/>
      <c r="G105" s="28"/>
      <c r="H105" s="21"/>
    </row>
    <row r="106" spans="1:8" ht="21">
      <c r="A106" s="82"/>
      <c r="B106" s="27"/>
      <c r="C106" s="27"/>
      <c r="D106" s="27"/>
      <c r="E106" s="27"/>
      <c r="F106" s="27"/>
      <c r="G106" s="28"/>
      <c r="H106" s="21"/>
    </row>
    <row r="107" spans="1:8" ht="21">
      <c r="A107" s="82"/>
      <c r="B107" s="27"/>
      <c r="C107" s="27"/>
      <c r="D107" s="27"/>
      <c r="E107" s="27"/>
      <c r="F107" s="27"/>
      <c r="G107" s="28"/>
      <c r="H107" s="21"/>
    </row>
    <row r="108" spans="1:8" ht="21" thickBot="1">
      <c r="A108" s="82"/>
      <c r="B108" s="27"/>
      <c r="C108" s="27"/>
      <c r="D108" s="27"/>
      <c r="E108" s="27"/>
      <c r="F108" s="27"/>
      <c r="G108" s="28"/>
      <c r="H108" s="21"/>
    </row>
    <row r="109" spans="1:13" ht="21" thickBot="1">
      <c r="A109" s="81">
        <v>1105224</v>
      </c>
      <c r="B109" s="65" t="str">
        <f>K109&amp;L109&amp;M109</f>
        <v>AUBOURG  /  lise</v>
      </c>
      <c r="C109" s="66" t="s">
        <v>91</v>
      </c>
      <c r="D109" s="67">
        <v>29408</v>
      </c>
      <c r="E109" s="68" t="s">
        <v>42</v>
      </c>
      <c r="F109" s="29" t="s">
        <v>51</v>
      </c>
      <c r="I109" t="s">
        <v>70</v>
      </c>
      <c r="K109" s="51" t="s">
        <v>25</v>
      </c>
      <c r="L109" s="30" t="s">
        <v>52</v>
      </c>
      <c r="M109" s="51" t="s">
        <v>80</v>
      </c>
    </row>
    <row r="110" spans="1:13" ht="21" thickBot="1">
      <c r="A110" s="81">
        <v>1186352</v>
      </c>
      <c r="B110" s="65" t="str">
        <f aca="true" t="shared" si="0" ref="B110:B130">K110&amp;L110&amp;M110</f>
        <v>AVENEL  /  Christophe</v>
      </c>
      <c r="C110" s="66" t="s">
        <v>92</v>
      </c>
      <c r="D110" s="67">
        <v>30806</v>
      </c>
      <c r="E110" s="68" t="s">
        <v>41</v>
      </c>
      <c r="F110" s="29" t="s">
        <v>53</v>
      </c>
      <c r="I110" t="s">
        <v>71</v>
      </c>
      <c r="K110" s="51" t="s">
        <v>88</v>
      </c>
      <c r="L110" s="30" t="s">
        <v>52</v>
      </c>
      <c r="M110" s="51" t="s">
        <v>89</v>
      </c>
    </row>
    <row r="111" spans="1:13" ht="21" thickBot="1">
      <c r="A111" s="81">
        <v>536008</v>
      </c>
      <c r="B111" s="65" t="str">
        <f t="shared" si="0"/>
        <v>BABEL  /  Thierry</v>
      </c>
      <c r="C111" s="66" t="s">
        <v>92</v>
      </c>
      <c r="D111" s="67">
        <v>23709</v>
      </c>
      <c r="E111" s="68" t="s">
        <v>45</v>
      </c>
      <c r="F111" s="29" t="s">
        <v>54</v>
      </c>
      <c r="I111" t="s">
        <v>72</v>
      </c>
      <c r="K111" s="51" t="s">
        <v>5</v>
      </c>
      <c r="L111" s="30" t="s">
        <v>52</v>
      </c>
      <c r="M111" s="51" t="s">
        <v>6</v>
      </c>
    </row>
    <row r="112" spans="1:13" ht="21" thickBot="1">
      <c r="A112" s="81">
        <v>1105219</v>
      </c>
      <c r="B112" s="65" t="str">
        <f t="shared" si="0"/>
        <v>CANDAS  /  Carine</v>
      </c>
      <c r="C112" s="66" t="s">
        <v>91</v>
      </c>
      <c r="D112" s="67">
        <v>26895</v>
      </c>
      <c r="E112" s="68" t="s">
        <v>43</v>
      </c>
      <c r="F112" s="29" t="s">
        <v>55</v>
      </c>
      <c r="K112" s="51" t="s">
        <v>11</v>
      </c>
      <c r="L112" s="30" t="s">
        <v>52</v>
      </c>
      <c r="M112" s="51" t="s">
        <v>12</v>
      </c>
    </row>
    <row r="113" spans="1:13" ht="21" thickBot="1">
      <c r="A113" s="83">
        <v>118093</v>
      </c>
      <c r="B113" s="65" t="str">
        <f t="shared" si="0"/>
        <v>DAVID  /  Mathieu</v>
      </c>
      <c r="C113" s="66" t="s">
        <v>92</v>
      </c>
      <c r="D113" s="67">
        <v>31614</v>
      </c>
      <c r="E113" s="68" t="s">
        <v>37</v>
      </c>
      <c r="F113" s="29" t="s">
        <v>56</v>
      </c>
      <c r="K113" s="51" t="s">
        <v>81</v>
      </c>
      <c r="L113" s="30" t="s">
        <v>52</v>
      </c>
      <c r="M113" s="51" t="s">
        <v>82</v>
      </c>
    </row>
    <row r="114" spans="1:13" ht="21" thickBot="1">
      <c r="A114" s="81">
        <v>349928</v>
      </c>
      <c r="B114" s="65" t="str">
        <f t="shared" si="0"/>
        <v>DUVAL  /  Bertrand</v>
      </c>
      <c r="C114" s="66" t="s">
        <v>92</v>
      </c>
      <c r="D114" s="67">
        <v>19451</v>
      </c>
      <c r="E114" s="68" t="s">
        <v>46</v>
      </c>
      <c r="F114" s="29" t="s">
        <v>57</v>
      </c>
      <c r="K114" s="51" t="s">
        <v>0</v>
      </c>
      <c r="L114" s="30" t="s">
        <v>52</v>
      </c>
      <c r="M114" s="51" t="s">
        <v>1</v>
      </c>
    </row>
    <row r="115" spans="1:13" ht="21" thickBot="1">
      <c r="A115" s="81">
        <v>1686088</v>
      </c>
      <c r="B115" s="65" t="str">
        <f t="shared" si="0"/>
        <v>GIACOMAZZO  /  Juliette</v>
      </c>
      <c r="C115" s="66" t="s">
        <v>91</v>
      </c>
      <c r="D115" s="67">
        <v>31501</v>
      </c>
      <c r="E115" s="68" t="s">
        <v>37</v>
      </c>
      <c r="F115" s="29" t="s">
        <v>58</v>
      </c>
      <c r="K115" s="51" t="s">
        <v>17</v>
      </c>
      <c r="L115" s="30" t="s">
        <v>52</v>
      </c>
      <c r="M115" s="51" t="s">
        <v>18</v>
      </c>
    </row>
    <row r="116" spans="1:13" ht="21" thickBot="1">
      <c r="A116" s="81">
        <v>1399256</v>
      </c>
      <c r="B116" s="65" t="str">
        <f t="shared" si="0"/>
        <v>GIRARDI  /  Olivier</v>
      </c>
      <c r="C116" s="66" t="s">
        <v>92</v>
      </c>
      <c r="D116" s="67">
        <v>26284</v>
      </c>
      <c r="E116" s="68" t="s">
        <v>43</v>
      </c>
      <c r="F116" s="29" t="s">
        <v>59</v>
      </c>
      <c r="K116" s="51" t="s">
        <v>8</v>
      </c>
      <c r="L116" s="30" t="s">
        <v>52</v>
      </c>
      <c r="M116" s="51" t="s">
        <v>15</v>
      </c>
    </row>
    <row r="117" spans="1:13" ht="21" thickBot="1">
      <c r="A117" s="81">
        <v>1081092</v>
      </c>
      <c r="B117" s="65" t="str">
        <f t="shared" si="0"/>
        <v>GRENET  /  Pascal</v>
      </c>
      <c r="C117" s="66" t="s">
        <v>92</v>
      </c>
      <c r="D117" s="67">
        <v>23155</v>
      </c>
      <c r="E117" s="68" t="s">
        <v>45</v>
      </c>
      <c r="F117" s="29" t="s">
        <v>60</v>
      </c>
      <c r="K117" s="52" t="s">
        <v>16</v>
      </c>
      <c r="L117" s="30" t="s">
        <v>52</v>
      </c>
      <c r="M117" s="51" t="s">
        <v>9</v>
      </c>
    </row>
    <row r="118" spans="1:13" ht="21" thickBot="1">
      <c r="A118" s="81">
        <v>388827</v>
      </c>
      <c r="B118" s="65" t="str">
        <f t="shared" si="0"/>
        <v>GUERIN  /  François</v>
      </c>
      <c r="C118" s="66" t="s">
        <v>92</v>
      </c>
      <c r="D118" s="67">
        <v>23972</v>
      </c>
      <c r="E118" s="68" t="s">
        <v>45</v>
      </c>
      <c r="F118" s="29" t="s">
        <v>61</v>
      </c>
      <c r="K118" s="51" t="s">
        <v>90</v>
      </c>
      <c r="L118" s="30" t="s">
        <v>52</v>
      </c>
      <c r="M118" s="51" t="s">
        <v>13</v>
      </c>
    </row>
    <row r="119" spans="1:13" ht="21" thickBot="1">
      <c r="A119" s="81"/>
      <c r="B119" s="65" t="str">
        <f t="shared" si="0"/>
        <v>GUERIN  /  Marie Line</v>
      </c>
      <c r="C119" s="66" t="s">
        <v>91</v>
      </c>
      <c r="D119" s="67">
        <v>23513</v>
      </c>
      <c r="E119" s="68" t="s">
        <v>45</v>
      </c>
      <c r="F119" s="29" t="s">
        <v>62</v>
      </c>
      <c r="K119" s="51" t="s">
        <v>90</v>
      </c>
      <c r="L119" s="30" t="s">
        <v>52</v>
      </c>
      <c r="M119" s="51" t="s">
        <v>83</v>
      </c>
    </row>
    <row r="120" spans="1:13" ht="21" thickBot="1">
      <c r="A120" s="31">
        <v>2041863</v>
      </c>
      <c r="B120" s="65" t="str">
        <f t="shared" si="0"/>
        <v>LANDREAU  /  Cécile</v>
      </c>
      <c r="C120" s="66" t="s">
        <v>91</v>
      </c>
      <c r="D120" s="67">
        <v>32490</v>
      </c>
      <c r="E120" s="68" t="s">
        <v>37</v>
      </c>
      <c r="F120" s="29" t="s">
        <v>63</v>
      </c>
      <c r="K120" s="51" t="s">
        <v>84</v>
      </c>
      <c r="L120" s="30" t="s">
        <v>52</v>
      </c>
      <c r="M120" s="51" t="s">
        <v>85</v>
      </c>
    </row>
    <row r="121" spans="1:13" ht="21" thickBot="1">
      <c r="A121" s="83">
        <v>958138</v>
      </c>
      <c r="B121" s="65" t="str">
        <f t="shared" si="0"/>
        <v>LECOUTEUR  /  Maxime</v>
      </c>
      <c r="C121" s="66" t="s">
        <v>92</v>
      </c>
      <c r="D121" s="67">
        <v>29142</v>
      </c>
      <c r="E121" s="68" t="s">
        <v>42</v>
      </c>
      <c r="F121" s="29" t="s">
        <v>64</v>
      </c>
      <c r="K121" s="51" t="s">
        <v>86</v>
      </c>
      <c r="L121" s="30" t="s">
        <v>52</v>
      </c>
      <c r="M121" s="51" t="s">
        <v>87</v>
      </c>
    </row>
    <row r="122" spans="1:13" ht="21" thickBot="1">
      <c r="A122" s="81">
        <v>1814129</v>
      </c>
      <c r="B122" s="65" t="str">
        <f t="shared" si="0"/>
        <v>LEMETAIS  /  Isabelle</v>
      </c>
      <c r="C122" s="66" t="s">
        <v>91</v>
      </c>
      <c r="D122" s="67">
        <v>23869</v>
      </c>
      <c r="E122" s="68" t="s">
        <v>45</v>
      </c>
      <c r="F122" s="29" t="s">
        <v>65</v>
      </c>
      <c r="K122" s="51" t="s">
        <v>22</v>
      </c>
      <c r="L122" s="30" t="s">
        <v>52</v>
      </c>
      <c r="M122" s="51" t="s">
        <v>10</v>
      </c>
    </row>
    <row r="123" spans="1:13" ht="21" thickBot="1">
      <c r="A123" s="81">
        <v>1517052</v>
      </c>
      <c r="B123" s="65" t="str">
        <f t="shared" si="0"/>
        <v>PONCE  /  Jacques olivier</v>
      </c>
      <c r="C123" s="66" t="s">
        <v>92</v>
      </c>
      <c r="D123" s="67">
        <v>25314</v>
      </c>
      <c r="E123" s="68" t="s">
        <v>44</v>
      </c>
      <c r="F123" s="29" t="s">
        <v>66</v>
      </c>
      <c r="K123" s="51" t="s">
        <v>20</v>
      </c>
      <c r="L123" s="30" t="s">
        <v>52</v>
      </c>
      <c r="M123" s="51" t="s">
        <v>21</v>
      </c>
    </row>
    <row r="124" spans="1:13" ht="21" thickBot="1">
      <c r="A124" s="81">
        <v>84176</v>
      </c>
      <c r="B124" s="65" t="str">
        <f t="shared" si="0"/>
        <v>RIMBERT  /  Stéphane</v>
      </c>
      <c r="C124" s="66" t="s">
        <v>92</v>
      </c>
      <c r="D124" s="67">
        <v>24088</v>
      </c>
      <c r="E124" s="68" t="s">
        <v>45</v>
      </c>
      <c r="F124" s="29" t="s">
        <v>67</v>
      </c>
      <c r="K124" s="51" t="s">
        <v>23</v>
      </c>
      <c r="L124" s="30" t="s">
        <v>52</v>
      </c>
      <c r="M124" s="51" t="s">
        <v>24</v>
      </c>
    </row>
    <row r="125" spans="1:13" ht="21" thickBot="1">
      <c r="A125" s="81">
        <v>2158305</v>
      </c>
      <c r="B125" s="65" t="str">
        <f t="shared" si="0"/>
        <v>SAILLOT  /  Morgan</v>
      </c>
      <c r="C125" s="66" t="s">
        <v>92</v>
      </c>
      <c r="D125" s="67">
        <v>31718</v>
      </c>
      <c r="E125" s="68" t="s">
        <v>37</v>
      </c>
      <c r="F125" s="29" t="s">
        <v>68</v>
      </c>
      <c r="K125" s="51" t="s">
        <v>93</v>
      </c>
      <c r="L125" s="30" t="s">
        <v>52</v>
      </c>
      <c r="M125" s="51" t="s">
        <v>94</v>
      </c>
    </row>
    <row r="126" spans="1:13" ht="21" thickBot="1">
      <c r="A126" s="81">
        <v>917634</v>
      </c>
      <c r="B126" s="65" t="str">
        <f t="shared" si="0"/>
        <v>SCHOLIVE  /  Philippe</v>
      </c>
      <c r="C126" s="66" t="s">
        <v>92</v>
      </c>
      <c r="D126" s="67">
        <v>23709</v>
      </c>
      <c r="E126" s="68" t="s">
        <v>45</v>
      </c>
      <c r="F126" s="29" t="s">
        <v>69</v>
      </c>
      <c r="K126" s="52" t="s">
        <v>7</v>
      </c>
      <c r="L126" s="30" t="s">
        <v>52</v>
      </c>
      <c r="M126" s="51" t="s">
        <v>2</v>
      </c>
    </row>
    <row r="127" spans="1:13" ht="21" thickBot="1">
      <c r="A127" s="81">
        <v>711781</v>
      </c>
      <c r="B127" s="65" t="str">
        <f t="shared" si="0"/>
        <v>SEILLE  /  Aurelie</v>
      </c>
      <c r="C127" s="66" t="s">
        <v>91</v>
      </c>
      <c r="D127" s="67">
        <v>28757</v>
      </c>
      <c r="E127" s="68" t="s">
        <v>42</v>
      </c>
      <c r="F127" s="29" t="s">
        <v>95</v>
      </c>
      <c r="K127" s="61" t="s">
        <v>48</v>
      </c>
      <c r="L127" s="30" t="s">
        <v>52</v>
      </c>
      <c r="M127" s="2" t="s">
        <v>49</v>
      </c>
    </row>
    <row r="128" spans="1:13" ht="21" thickBot="1">
      <c r="A128" s="81">
        <v>349837</v>
      </c>
      <c r="B128" s="65" t="str">
        <f t="shared" si="0"/>
        <v>TETEREL  /  Eric</v>
      </c>
      <c r="C128" s="66" t="s">
        <v>92</v>
      </c>
      <c r="D128" s="67">
        <v>22415</v>
      </c>
      <c r="E128" s="68" t="s">
        <v>45</v>
      </c>
      <c r="F128" s="29" t="s">
        <v>96</v>
      </c>
      <c r="K128" s="51" t="s">
        <v>78</v>
      </c>
      <c r="L128" s="30" t="s">
        <v>52</v>
      </c>
      <c r="M128" s="51" t="s">
        <v>79</v>
      </c>
    </row>
    <row r="129" spans="1:13" ht="21" thickBot="1">
      <c r="A129" s="81">
        <v>84137</v>
      </c>
      <c r="B129" s="65" t="str">
        <f t="shared" si="0"/>
        <v>VALENTIN  /  Marion</v>
      </c>
      <c r="C129" s="66" t="s">
        <v>91</v>
      </c>
      <c r="D129" s="67">
        <v>30486</v>
      </c>
      <c r="E129" s="68" t="s">
        <v>41</v>
      </c>
      <c r="F129" s="27"/>
      <c r="K129" s="51" t="s">
        <v>19</v>
      </c>
      <c r="L129" s="30" t="s">
        <v>52</v>
      </c>
      <c r="M129" s="51" t="s">
        <v>14</v>
      </c>
    </row>
    <row r="130" spans="1:13" ht="21" thickBot="1">
      <c r="A130" s="81">
        <v>535994</v>
      </c>
      <c r="B130" s="65" t="str">
        <f t="shared" si="0"/>
        <v>VARNIERE  /  Sylvain</v>
      </c>
      <c r="C130" s="66" t="s">
        <v>92</v>
      </c>
      <c r="D130" s="67">
        <v>22716</v>
      </c>
      <c r="E130" s="68" t="s">
        <v>45</v>
      </c>
      <c r="F130" s="27"/>
      <c r="K130" s="53" t="s">
        <v>3</v>
      </c>
      <c r="L130" s="30" t="s">
        <v>52</v>
      </c>
      <c r="M130" s="53" t="s">
        <v>4</v>
      </c>
    </row>
  </sheetData>
  <sheetProtection/>
  <mergeCells count="3">
    <mergeCell ref="H4:I4"/>
    <mergeCell ref="D2:E2"/>
    <mergeCell ref="D4:E4"/>
  </mergeCells>
  <conditionalFormatting sqref="I7:I100">
    <cfRule type="cellIs" priority="1" dxfId="2" operator="equal" stopIfTrue="1">
      <formula>"1er"</formula>
    </cfRule>
    <cfRule type="cellIs" priority="2" dxfId="1" operator="equal" stopIfTrue="1">
      <formula>"2ème"</formula>
    </cfRule>
    <cfRule type="cellIs" priority="3" dxfId="0" operator="equal" stopIfTrue="1">
      <formula>"3ème"</formula>
    </cfRule>
  </conditionalFormatting>
  <dataValidations count="3">
    <dataValidation type="list" allowBlank="1" showInputMessage="1" showErrorMessage="1" sqref="I7:I100">
      <formula1>$I$109:$I$111</formula1>
    </dataValidation>
    <dataValidation type="list" showInputMessage="1" showErrorMessage="1" sqref="B7:B100">
      <formula1>$B$109:$B$130</formula1>
    </dataValidation>
    <dataValidation type="list" allowBlank="1" showInputMessage="1" showErrorMessage="1" sqref="F7:F100">
      <formula1>$F$109:$F$130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Aircelle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n017066</dc:creator>
  <cp:keywords/>
  <dc:description/>
  <cp:lastModifiedBy>Christhie96</cp:lastModifiedBy>
  <cp:lastPrinted>2015-04-10T12:35:32Z</cp:lastPrinted>
  <dcterms:created xsi:type="dcterms:W3CDTF">2013-10-14T13:55:57Z</dcterms:created>
  <dcterms:modified xsi:type="dcterms:W3CDTF">2015-05-10T13:03:42Z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